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lase-Notas\"/>
    </mc:Choice>
  </mc:AlternateContent>
  <xr:revisionPtr revIDLastSave="0" documentId="8_{621C2A3D-DC17-494D-9646-8AB6467CFA18}" xr6:coauthVersionLast="47" xr6:coauthVersionMax="47" xr10:uidLastSave="{00000000-0000-0000-0000-000000000000}"/>
  <workbookProtection workbookAlgorithmName="SHA-512" workbookHashValue="3byWVt5IADFrtlJHBVTBnGGCIFbVy2n8DvC81lR6ftiTJKbXxo1rvTU1OUt5610i0wXUtqQ2jMIMvQyJcCBqwA==" workbookSaltValue="agD2g8LsnmgtIJ4t+/G1Dw==" workbookSpinCount="100000" lockStructure="1"/>
  <bookViews>
    <workbookView xWindow="3480" yWindow="2550" windowWidth="11970" windowHeight="8370" xr2:uid="{59CC2C14-B431-40F8-AB9D-CDAB9B8A646F}"/>
  </bookViews>
  <sheets>
    <sheet name="GRAMM025A" sheetId="8" r:id="rId1"/>
    <sheet name="GRAMM025B" sheetId="7" r:id="rId2"/>
    <sheet name="GRAMM025C" sheetId="6" r:id="rId3"/>
    <sheet name="GRAMM026A" sheetId="5" r:id="rId4"/>
    <sheet name="GRAMM026B" sheetId="4" r:id="rId5"/>
    <sheet name="GRAMM026C" sheetId="1" r:id="rId6"/>
    <sheet name="SPELL025C" sheetId="2" r:id="rId7"/>
    <sheet name="SPELL026C" sheetId="3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5" i="3" l="1"/>
  <c r="O25" i="3"/>
  <c r="N25" i="3"/>
  <c r="M25" i="3"/>
  <c r="P24" i="3"/>
  <c r="O24" i="3"/>
  <c r="N24" i="3"/>
  <c r="M24" i="3"/>
  <c r="P23" i="3"/>
  <c r="O23" i="3"/>
  <c r="N23" i="3"/>
  <c r="M23" i="3"/>
  <c r="P22" i="3"/>
  <c r="O22" i="3"/>
  <c r="N22" i="3"/>
  <c r="M22" i="3"/>
  <c r="P21" i="3"/>
  <c r="O21" i="3"/>
  <c r="N21" i="3"/>
  <c r="M21" i="3"/>
  <c r="P20" i="3"/>
  <c r="O20" i="3"/>
  <c r="N20" i="3"/>
  <c r="M20" i="3"/>
  <c r="P19" i="3"/>
  <c r="O19" i="3"/>
  <c r="N19" i="3"/>
  <c r="M19" i="3"/>
  <c r="P18" i="3"/>
  <c r="O18" i="3"/>
  <c r="N18" i="3"/>
  <c r="M18" i="3"/>
  <c r="P17" i="3"/>
  <c r="O17" i="3"/>
  <c r="N17" i="3"/>
  <c r="M17" i="3"/>
  <c r="P16" i="3"/>
  <c r="O16" i="3"/>
  <c r="N16" i="3"/>
  <c r="M16" i="3"/>
  <c r="P15" i="3"/>
  <c r="O15" i="3"/>
  <c r="N15" i="3"/>
  <c r="M15" i="3"/>
  <c r="P14" i="3"/>
  <c r="O14" i="3"/>
  <c r="N14" i="3"/>
  <c r="M14" i="3"/>
  <c r="P13" i="3"/>
  <c r="O13" i="3"/>
  <c r="N13" i="3"/>
  <c r="M13" i="3"/>
  <c r="P12" i="3"/>
  <c r="O12" i="3"/>
  <c r="N12" i="3"/>
  <c r="M12" i="3"/>
  <c r="P11" i="3"/>
  <c r="O11" i="3"/>
  <c r="N11" i="3"/>
  <c r="M11" i="3"/>
  <c r="P10" i="3"/>
  <c r="O10" i="3"/>
  <c r="N10" i="3"/>
  <c r="M10" i="3"/>
  <c r="P9" i="3"/>
  <c r="O9" i="3"/>
  <c r="N9" i="3"/>
  <c r="M9" i="3"/>
  <c r="P8" i="3"/>
  <c r="O8" i="3"/>
  <c r="N8" i="3"/>
  <c r="M8" i="3"/>
  <c r="P7" i="3"/>
  <c r="O7" i="3"/>
  <c r="N7" i="3"/>
  <c r="M7" i="3"/>
  <c r="P6" i="3"/>
  <c r="O6" i="3"/>
  <c r="N6" i="3"/>
  <c r="M6" i="3"/>
  <c r="P5" i="3"/>
  <c r="O5" i="3"/>
  <c r="N5" i="3"/>
  <c r="M5" i="3"/>
  <c r="P4" i="3"/>
  <c r="O4" i="3"/>
  <c r="N4" i="3"/>
  <c r="M4" i="3"/>
  <c r="P3" i="3"/>
  <c r="O3" i="3"/>
  <c r="N3" i="3"/>
  <c r="M3" i="3"/>
  <c r="P34" i="2"/>
  <c r="O34" i="2"/>
  <c r="N34" i="2"/>
  <c r="M34" i="2"/>
  <c r="P33" i="2"/>
  <c r="O33" i="2"/>
  <c r="N33" i="2"/>
  <c r="M33" i="2"/>
  <c r="P32" i="2"/>
  <c r="O32" i="2"/>
  <c r="N32" i="2"/>
  <c r="M32" i="2"/>
  <c r="P31" i="2"/>
  <c r="O31" i="2"/>
  <c r="N31" i="2"/>
  <c r="M31" i="2"/>
  <c r="P30" i="2"/>
  <c r="O30" i="2"/>
  <c r="N30" i="2"/>
  <c r="M30" i="2"/>
  <c r="P29" i="2"/>
  <c r="O29" i="2"/>
  <c r="N29" i="2"/>
  <c r="M29" i="2"/>
  <c r="P28" i="2"/>
  <c r="O28" i="2"/>
  <c r="N28" i="2"/>
  <c r="M28" i="2"/>
  <c r="P27" i="2"/>
  <c r="O27" i="2"/>
  <c r="N27" i="2"/>
  <c r="M27" i="2"/>
  <c r="P26" i="2"/>
  <c r="O26" i="2"/>
  <c r="N26" i="2"/>
  <c r="M26" i="2"/>
  <c r="P25" i="2"/>
  <c r="O25" i="2"/>
  <c r="N25" i="2"/>
  <c r="M25" i="2"/>
  <c r="P24" i="2"/>
  <c r="O24" i="2"/>
  <c r="N24" i="2"/>
  <c r="M24" i="2"/>
  <c r="P23" i="2"/>
  <c r="O23" i="2"/>
  <c r="N23" i="2"/>
  <c r="M23" i="2"/>
  <c r="P22" i="2"/>
  <c r="O22" i="2"/>
  <c r="N22" i="2"/>
  <c r="M22" i="2"/>
  <c r="P21" i="2"/>
  <c r="O21" i="2"/>
  <c r="N21" i="2"/>
  <c r="M21" i="2"/>
  <c r="P20" i="2"/>
  <c r="O20" i="2"/>
  <c r="N20" i="2"/>
  <c r="M20" i="2"/>
  <c r="P19" i="2"/>
  <c r="O19" i="2"/>
  <c r="N19" i="2"/>
  <c r="M19" i="2"/>
  <c r="P18" i="2"/>
  <c r="O18" i="2"/>
  <c r="N18" i="2"/>
  <c r="M18" i="2"/>
  <c r="P17" i="2"/>
  <c r="O17" i="2"/>
  <c r="N17" i="2"/>
  <c r="M17" i="2"/>
  <c r="P16" i="2"/>
  <c r="O16" i="2"/>
  <c r="N16" i="2"/>
  <c r="M16" i="2"/>
  <c r="P15" i="2"/>
  <c r="O15" i="2"/>
  <c r="N15" i="2"/>
  <c r="M15" i="2"/>
  <c r="P14" i="2"/>
  <c r="O14" i="2"/>
  <c r="N14" i="2"/>
  <c r="M14" i="2"/>
  <c r="P13" i="2"/>
  <c r="O13" i="2"/>
  <c r="N13" i="2"/>
  <c r="M13" i="2"/>
  <c r="P12" i="2"/>
  <c r="O12" i="2"/>
  <c r="N12" i="2"/>
  <c r="M12" i="2"/>
  <c r="P11" i="2"/>
  <c r="O11" i="2"/>
  <c r="N11" i="2"/>
  <c r="M11" i="2"/>
  <c r="P10" i="2"/>
  <c r="O10" i="2"/>
  <c r="N10" i="2"/>
  <c r="M10" i="2"/>
  <c r="P9" i="2"/>
  <c r="O9" i="2"/>
  <c r="N9" i="2"/>
  <c r="M9" i="2"/>
  <c r="P8" i="2"/>
  <c r="O8" i="2"/>
  <c r="N8" i="2"/>
  <c r="M8" i="2"/>
  <c r="P7" i="2"/>
  <c r="O7" i="2"/>
  <c r="N7" i="2"/>
  <c r="M7" i="2"/>
  <c r="P6" i="2"/>
  <c r="O6" i="2"/>
  <c r="N6" i="2"/>
  <c r="M6" i="2"/>
  <c r="P5" i="2"/>
  <c r="O5" i="2"/>
  <c r="N5" i="2"/>
  <c r="M5" i="2"/>
  <c r="P4" i="2"/>
  <c r="O4" i="2"/>
  <c r="N4" i="2"/>
  <c r="M4" i="2"/>
  <c r="P3" i="2"/>
  <c r="O3" i="2"/>
  <c r="N3" i="2"/>
  <c r="M3" i="2"/>
  <c r="P25" i="1"/>
  <c r="O25" i="1"/>
  <c r="N25" i="1"/>
  <c r="M25" i="1"/>
  <c r="P24" i="1"/>
  <c r="O24" i="1"/>
  <c r="N24" i="1"/>
  <c r="M24" i="1"/>
  <c r="P23" i="1"/>
  <c r="O23" i="1"/>
  <c r="N23" i="1"/>
  <c r="M23" i="1"/>
  <c r="P22" i="1"/>
  <c r="O22" i="1"/>
  <c r="N22" i="1"/>
  <c r="M22" i="1"/>
  <c r="P21" i="1"/>
  <c r="O21" i="1"/>
  <c r="N21" i="1"/>
  <c r="M21" i="1"/>
  <c r="P20" i="1"/>
  <c r="O20" i="1"/>
  <c r="N20" i="1"/>
  <c r="M20" i="1"/>
  <c r="P19" i="1"/>
  <c r="O19" i="1"/>
  <c r="N19" i="1"/>
  <c r="M19" i="1"/>
  <c r="P18" i="1"/>
  <c r="O18" i="1"/>
  <c r="N18" i="1"/>
  <c r="M18" i="1"/>
  <c r="P17" i="1"/>
  <c r="O17" i="1"/>
  <c r="N17" i="1"/>
  <c r="M17" i="1"/>
  <c r="P16" i="1"/>
  <c r="O16" i="1"/>
  <c r="N16" i="1"/>
  <c r="M16" i="1"/>
  <c r="P15" i="1"/>
  <c r="O15" i="1"/>
  <c r="N15" i="1"/>
  <c r="M15" i="1"/>
  <c r="P14" i="1"/>
  <c r="O14" i="1"/>
  <c r="N14" i="1"/>
  <c r="M14" i="1"/>
  <c r="P13" i="1"/>
  <c r="O13" i="1"/>
  <c r="N13" i="1"/>
  <c r="M13" i="1"/>
  <c r="P12" i="1"/>
  <c r="O12" i="1"/>
  <c r="N12" i="1"/>
  <c r="M12" i="1"/>
  <c r="P11" i="1"/>
  <c r="O11" i="1"/>
  <c r="N11" i="1"/>
  <c r="M11" i="1"/>
  <c r="P10" i="1"/>
  <c r="O10" i="1"/>
  <c r="N10" i="1"/>
  <c r="M10" i="1"/>
  <c r="P9" i="1"/>
  <c r="O9" i="1"/>
  <c r="N9" i="1"/>
  <c r="M9" i="1"/>
  <c r="P8" i="1"/>
  <c r="O8" i="1"/>
  <c r="N8" i="1"/>
  <c r="M8" i="1"/>
  <c r="P7" i="1"/>
  <c r="O7" i="1"/>
  <c r="N7" i="1"/>
  <c r="M7" i="1"/>
  <c r="P6" i="1"/>
  <c r="O6" i="1"/>
  <c r="N6" i="1"/>
  <c r="M6" i="1"/>
  <c r="P5" i="1"/>
  <c r="O5" i="1"/>
  <c r="N5" i="1"/>
  <c r="M5" i="1"/>
  <c r="P4" i="1"/>
  <c r="O4" i="1"/>
  <c r="N4" i="1"/>
  <c r="M4" i="1"/>
  <c r="P3" i="1"/>
  <c r="O3" i="1"/>
  <c r="N3" i="1"/>
  <c r="M3" i="1"/>
  <c r="P25" i="4"/>
  <c r="O25" i="4"/>
  <c r="N25" i="4"/>
  <c r="M25" i="4"/>
  <c r="P24" i="4"/>
  <c r="O24" i="4"/>
  <c r="N24" i="4"/>
  <c r="M24" i="4"/>
  <c r="P23" i="4"/>
  <c r="O23" i="4"/>
  <c r="N23" i="4"/>
  <c r="M23" i="4"/>
  <c r="P22" i="4"/>
  <c r="O22" i="4"/>
  <c r="N22" i="4"/>
  <c r="M22" i="4"/>
  <c r="P21" i="4"/>
  <c r="O21" i="4"/>
  <c r="N21" i="4"/>
  <c r="M21" i="4"/>
  <c r="P20" i="4"/>
  <c r="O20" i="4"/>
  <c r="N20" i="4"/>
  <c r="M20" i="4"/>
  <c r="P19" i="4"/>
  <c r="O19" i="4"/>
  <c r="N19" i="4"/>
  <c r="M19" i="4"/>
  <c r="P18" i="4"/>
  <c r="O18" i="4"/>
  <c r="N18" i="4"/>
  <c r="M18" i="4"/>
  <c r="P17" i="4"/>
  <c r="O17" i="4"/>
  <c r="N17" i="4"/>
  <c r="M17" i="4"/>
  <c r="P16" i="4"/>
  <c r="O16" i="4"/>
  <c r="N16" i="4"/>
  <c r="M16" i="4"/>
  <c r="P15" i="4"/>
  <c r="O15" i="4"/>
  <c r="N15" i="4"/>
  <c r="M15" i="4"/>
  <c r="P14" i="4"/>
  <c r="O14" i="4"/>
  <c r="N14" i="4"/>
  <c r="M14" i="4"/>
  <c r="P13" i="4"/>
  <c r="O13" i="4"/>
  <c r="N13" i="4"/>
  <c r="M13" i="4"/>
  <c r="P12" i="4"/>
  <c r="O12" i="4"/>
  <c r="N12" i="4"/>
  <c r="M12" i="4"/>
  <c r="P11" i="4"/>
  <c r="O11" i="4"/>
  <c r="N11" i="4"/>
  <c r="M11" i="4"/>
  <c r="P10" i="4"/>
  <c r="O10" i="4"/>
  <c r="N10" i="4"/>
  <c r="M10" i="4"/>
  <c r="P9" i="4"/>
  <c r="O9" i="4"/>
  <c r="N9" i="4"/>
  <c r="M9" i="4"/>
  <c r="P8" i="4"/>
  <c r="O8" i="4"/>
  <c r="N8" i="4"/>
  <c r="M8" i="4"/>
  <c r="P7" i="4"/>
  <c r="O7" i="4"/>
  <c r="N7" i="4"/>
  <c r="M7" i="4"/>
  <c r="P6" i="4"/>
  <c r="O6" i="4"/>
  <c r="N6" i="4"/>
  <c r="M6" i="4"/>
  <c r="P5" i="4"/>
  <c r="O5" i="4"/>
  <c r="N5" i="4"/>
  <c r="M5" i="4"/>
  <c r="P4" i="4"/>
  <c r="O4" i="4"/>
  <c r="N4" i="4"/>
  <c r="M4" i="4"/>
  <c r="P3" i="4"/>
  <c r="O3" i="4"/>
  <c r="N3" i="4"/>
  <c r="M3" i="4"/>
  <c r="P26" i="5"/>
  <c r="O26" i="5"/>
  <c r="N26" i="5"/>
  <c r="M26" i="5"/>
  <c r="P25" i="5"/>
  <c r="O25" i="5"/>
  <c r="N25" i="5"/>
  <c r="M25" i="5"/>
  <c r="P24" i="5"/>
  <c r="O24" i="5"/>
  <c r="N24" i="5"/>
  <c r="M24" i="5"/>
  <c r="P23" i="5"/>
  <c r="O23" i="5"/>
  <c r="N23" i="5"/>
  <c r="M23" i="5"/>
  <c r="P22" i="5"/>
  <c r="O22" i="5"/>
  <c r="N22" i="5"/>
  <c r="M22" i="5"/>
  <c r="P21" i="5"/>
  <c r="O21" i="5"/>
  <c r="N21" i="5"/>
  <c r="M21" i="5"/>
  <c r="P20" i="5"/>
  <c r="O20" i="5"/>
  <c r="N20" i="5"/>
  <c r="M20" i="5"/>
  <c r="P19" i="5"/>
  <c r="O19" i="5"/>
  <c r="N19" i="5"/>
  <c r="M19" i="5"/>
  <c r="P18" i="5"/>
  <c r="O18" i="5"/>
  <c r="N18" i="5"/>
  <c r="M18" i="5"/>
  <c r="P17" i="5"/>
  <c r="O17" i="5"/>
  <c r="N17" i="5"/>
  <c r="M17" i="5"/>
  <c r="P16" i="5"/>
  <c r="O16" i="5"/>
  <c r="N16" i="5"/>
  <c r="M16" i="5"/>
  <c r="P15" i="5"/>
  <c r="O15" i="5"/>
  <c r="N15" i="5"/>
  <c r="M15" i="5"/>
  <c r="P14" i="5"/>
  <c r="O14" i="5"/>
  <c r="N14" i="5"/>
  <c r="M14" i="5"/>
  <c r="P13" i="5"/>
  <c r="O13" i="5"/>
  <c r="N13" i="5"/>
  <c r="M13" i="5"/>
  <c r="P12" i="5"/>
  <c r="O12" i="5"/>
  <c r="N12" i="5"/>
  <c r="M12" i="5"/>
  <c r="P11" i="5"/>
  <c r="O11" i="5"/>
  <c r="N11" i="5"/>
  <c r="M11" i="5"/>
  <c r="P10" i="5"/>
  <c r="O10" i="5"/>
  <c r="N10" i="5"/>
  <c r="M10" i="5"/>
  <c r="P9" i="5"/>
  <c r="O9" i="5"/>
  <c r="N9" i="5"/>
  <c r="M9" i="5"/>
  <c r="P8" i="5"/>
  <c r="O8" i="5"/>
  <c r="N8" i="5"/>
  <c r="M8" i="5"/>
  <c r="P7" i="5"/>
  <c r="O7" i="5"/>
  <c r="N7" i="5"/>
  <c r="M7" i="5"/>
  <c r="P6" i="5"/>
  <c r="O6" i="5"/>
  <c r="N6" i="5"/>
  <c r="M6" i="5"/>
  <c r="P5" i="5"/>
  <c r="O5" i="5"/>
  <c r="N5" i="5"/>
  <c r="M5" i="5"/>
  <c r="P4" i="5"/>
  <c r="O4" i="5"/>
  <c r="N4" i="5"/>
  <c r="M4" i="5"/>
  <c r="P3" i="5"/>
  <c r="O3" i="5"/>
  <c r="N3" i="5"/>
  <c r="M3" i="5"/>
  <c r="P34" i="6"/>
  <c r="O34" i="6"/>
  <c r="N34" i="6"/>
  <c r="M34" i="6"/>
  <c r="P33" i="6"/>
  <c r="O33" i="6"/>
  <c r="N33" i="6"/>
  <c r="M33" i="6"/>
  <c r="P32" i="6"/>
  <c r="O32" i="6"/>
  <c r="N32" i="6"/>
  <c r="M32" i="6"/>
  <c r="P31" i="6"/>
  <c r="O31" i="6"/>
  <c r="N31" i="6"/>
  <c r="M31" i="6"/>
  <c r="P30" i="6"/>
  <c r="O30" i="6"/>
  <c r="N30" i="6"/>
  <c r="M30" i="6"/>
  <c r="P29" i="6"/>
  <c r="O29" i="6"/>
  <c r="N29" i="6"/>
  <c r="M29" i="6"/>
  <c r="P28" i="6"/>
  <c r="O28" i="6"/>
  <c r="N28" i="6"/>
  <c r="M28" i="6"/>
  <c r="P27" i="6"/>
  <c r="O27" i="6"/>
  <c r="N27" i="6"/>
  <c r="M27" i="6"/>
  <c r="P26" i="6"/>
  <c r="O26" i="6"/>
  <c r="N26" i="6"/>
  <c r="M26" i="6"/>
  <c r="P25" i="6"/>
  <c r="O25" i="6"/>
  <c r="N25" i="6"/>
  <c r="M25" i="6"/>
  <c r="P24" i="6"/>
  <c r="O24" i="6"/>
  <c r="N24" i="6"/>
  <c r="M24" i="6"/>
  <c r="P23" i="6"/>
  <c r="O23" i="6"/>
  <c r="N23" i="6"/>
  <c r="M23" i="6"/>
  <c r="P22" i="6"/>
  <c r="O22" i="6"/>
  <c r="N22" i="6"/>
  <c r="M22" i="6"/>
  <c r="P21" i="6"/>
  <c r="O21" i="6"/>
  <c r="N21" i="6"/>
  <c r="M21" i="6"/>
  <c r="P20" i="6"/>
  <c r="O20" i="6"/>
  <c r="N20" i="6"/>
  <c r="M20" i="6"/>
  <c r="P19" i="6"/>
  <c r="O19" i="6"/>
  <c r="N19" i="6"/>
  <c r="M19" i="6"/>
  <c r="P18" i="6"/>
  <c r="O18" i="6"/>
  <c r="N18" i="6"/>
  <c r="M18" i="6"/>
  <c r="P17" i="6"/>
  <c r="O17" i="6"/>
  <c r="N17" i="6"/>
  <c r="M17" i="6"/>
  <c r="P16" i="6"/>
  <c r="O16" i="6"/>
  <c r="N16" i="6"/>
  <c r="M16" i="6"/>
  <c r="P15" i="6"/>
  <c r="O15" i="6"/>
  <c r="N15" i="6"/>
  <c r="M15" i="6"/>
  <c r="P14" i="6"/>
  <c r="O14" i="6"/>
  <c r="N14" i="6"/>
  <c r="M14" i="6"/>
  <c r="P13" i="6"/>
  <c r="O13" i="6"/>
  <c r="N13" i="6"/>
  <c r="M13" i="6"/>
  <c r="P12" i="6"/>
  <c r="O12" i="6"/>
  <c r="N12" i="6"/>
  <c r="M12" i="6"/>
  <c r="P11" i="6"/>
  <c r="O11" i="6"/>
  <c r="N11" i="6"/>
  <c r="M11" i="6"/>
  <c r="P10" i="6"/>
  <c r="O10" i="6"/>
  <c r="N10" i="6"/>
  <c r="M10" i="6"/>
  <c r="P9" i="6"/>
  <c r="O9" i="6"/>
  <c r="N9" i="6"/>
  <c r="M9" i="6"/>
  <c r="P8" i="6"/>
  <c r="O8" i="6"/>
  <c r="N8" i="6"/>
  <c r="M8" i="6"/>
  <c r="P7" i="6"/>
  <c r="O7" i="6"/>
  <c r="N7" i="6"/>
  <c r="M7" i="6"/>
  <c r="P6" i="6"/>
  <c r="O6" i="6"/>
  <c r="N6" i="6"/>
  <c r="M6" i="6"/>
  <c r="P5" i="6"/>
  <c r="O5" i="6"/>
  <c r="N5" i="6"/>
  <c r="M5" i="6"/>
  <c r="P4" i="6"/>
  <c r="O4" i="6"/>
  <c r="N4" i="6"/>
  <c r="M4" i="6"/>
  <c r="P3" i="6"/>
  <c r="O3" i="6"/>
  <c r="N3" i="6"/>
  <c r="M3" i="6"/>
  <c r="P33" i="7"/>
  <c r="O33" i="7"/>
  <c r="N33" i="7"/>
  <c r="M33" i="7"/>
  <c r="P32" i="7"/>
  <c r="O32" i="7"/>
  <c r="N32" i="7"/>
  <c r="M32" i="7"/>
  <c r="P31" i="7"/>
  <c r="O31" i="7"/>
  <c r="N31" i="7"/>
  <c r="M31" i="7"/>
  <c r="P30" i="7"/>
  <c r="O30" i="7"/>
  <c r="N30" i="7"/>
  <c r="M30" i="7"/>
  <c r="P29" i="7"/>
  <c r="O29" i="7"/>
  <c r="N29" i="7"/>
  <c r="M29" i="7"/>
  <c r="P28" i="7"/>
  <c r="O28" i="7"/>
  <c r="N28" i="7"/>
  <c r="M28" i="7"/>
  <c r="P27" i="7"/>
  <c r="O27" i="7"/>
  <c r="N27" i="7"/>
  <c r="M27" i="7"/>
  <c r="P26" i="7"/>
  <c r="O26" i="7"/>
  <c r="N26" i="7"/>
  <c r="M26" i="7"/>
  <c r="P25" i="7"/>
  <c r="O25" i="7"/>
  <c r="N25" i="7"/>
  <c r="M25" i="7"/>
  <c r="P24" i="7"/>
  <c r="O24" i="7"/>
  <c r="N24" i="7"/>
  <c r="M24" i="7"/>
  <c r="P23" i="7"/>
  <c r="O23" i="7"/>
  <c r="N23" i="7"/>
  <c r="M23" i="7"/>
  <c r="P22" i="7"/>
  <c r="O22" i="7"/>
  <c r="N22" i="7"/>
  <c r="M22" i="7"/>
  <c r="P21" i="7"/>
  <c r="O21" i="7"/>
  <c r="N21" i="7"/>
  <c r="M21" i="7"/>
  <c r="P20" i="7"/>
  <c r="O20" i="7"/>
  <c r="N20" i="7"/>
  <c r="M20" i="7"/>
  <c r="P19" i="7"/>
  <c r="O19" i="7"/>
  <c r="N19" i="7"/>
  <c r="M19" i="7"/>
  <c r="P18" i="7"/>
  <c r="O18" i="7"/>
  <c r="N18" i="7"/>
  <c r="M18" i="7"/>
  <c r="P17" i="7"/>
  <c r="O17" i="7"/>
  <c r="N17" i="7"/>
  <c r="M17" i="7"/>
  <c r="P16" i="7"/>
  <c r="O16" i="7"/>
  <c r="N16" i="7"/>
  <c r="M16" i="7"/>
  <c r="P15" i="7"/>
  <c r="O15" i="7"/>
  <c r="N15" i="7"/>
  <c r="M15" i="7"/>
  <c r="P14" i="7"/>
  <c r="O14" i="7"/>
  <c r="N14" i="7"/>
  <c r="M14" i="7"/>
  <c r="P13" i="7"/>
  <c r="O13" i="7"/>
  <c r="N13" i="7"/>
  <c r="M13" i="7"/>
  <c r="P12" i="7"/>
  <c r="O12" i="7"/>
  <c r="N12" i="7"/>
  <c r="M12" i="7"/>
  <c r="P11" i="7"/>
  <c r="O11" i="7"/>
  <c r="N11" i="7"/>
  <c r="M11" i="7"/>
  <c r="P10" i="7"/>
  <c r="O10" i="7"/>
  <c r="N10" i="7"/>
  <c r="M10" i="7"/>
  <c r="P9" i="7"/>
  <c r="O9" i="7"/>
  <c r="N9" i="7"/>
  <c r="M9" i="7"/>
  <c r="P8" i="7"/>
  <c r="O8" i="7"/>
  <c r="N8" i="7"/>
  <c r="M8" i="7"/>
  <c r="P7" i="7"/>
  <c r="O7" i="7"/>
  <c r="N7" i="7"/>
  <c r="M7" i="7"/>
  <c r="P6" i="7"/>
  <c r="O6" i="7"/>
  <c r="N6" i="7"/>
  <c r="M6" i="7"/>
  <c r="P5" i="7"/>
  <c r="O5" i="7"/>
  <c r="N5" i="7"/>
  <c r="M5" i="7"/>
  <c r="P4" i="7"/>
  <c r="O4" i="7"/>
  <c r="N4" i="7"/>
  <c r="M4" i="7"/>
  <c r="P3" i="7"/>
  <c r="O3" i="7"/>
  <c r="N3" i="7"/>
  <c r="M3" i="7"/>
  <c r="P34" i="8"/>
  <c r="O34" i="8"/>
  <c r="N34" i="8"/>
  <c r="M34" i="8"/>
  <c r="P33" i="8"/>
  <c r="O33" i="8"/>
  <c r="N33" i="8"/>
  <c r="M33" i="8"/>
  <c r="P32" i="8"/>
  <c r="O32" i="8"/>
  <c r="N32" i="8"/>
  <c r="M32" i="8"/>
  <c r="P31" i="8"/>
  <c r="O31" i="8"/>
  <c r="N31" i="8"/>
  <c r="M31" i="8"/>
  <c r="P30" i="8"/>
  <c r="O30" i="8"/>
  <c r="N30" i="8"/>
  <c r="M30" i="8"/>
  <c r="P29" i="8"/>
  <c r="O29" i="8"/>
  <c r="N29" i="8"/>
  <c r="M29" i="8"/>
  <c r="P28" i="8"/>
  <c r="O28" i="8"/>
  <c r="N28" i="8"/>
  <c r="M28" i="8"/>
  <c r="P27" i="8"/>
  <c r="O27" i="8"/>
  <c r="N27" i="8"/>
  <c r="M27" i="8"/>
  <c r="P26" i="8"/>
  <c r="O26" i="8"/>
  <c r="N26" i="8"/>
  <c r="M26" i="8"/>
  <c r="P25" i="8"/>
  <c r="O25" i="8"/>
  <c r="N25" i="8"/>
  <c r="M25" i="8"/>
  <c r="P24" i="8"/>
  <c r="O24" i="8"/>
  <c r="N24" i="8"/>
  <c r="M24" i="8"/>
  <c r="P23" i="8"/>
  <c r="O23" i="8"/>
  <c r="N23" i="8"/>
  <c r="M23" i="8"/>
  <c r="P22" i="8"/>
  <c r="O22" i="8"/>
  <c r="N22" i="8"/>
  <c r="M22" i="8"/>
  <c r="P21" i="8"/>
  <c r="O21" i="8"/>
  <c r="N21" i="8"/>
  <c r="M21" i="8"/>
  <c r="P20" i="8"/>
  <c r="O20" i="8"/>
  <c r="N20" i="8"/>
  <c r="M20" i="8"/>
  <c r="P19" i="8"/>
  <c r="O19" i="8"/>
  <c r="N19" i="8"/>
  <c r="M19" i="8"/>
  <c r="P18" i="8"/>
  <c r="O18" i="8"/>
  <c r="N18" i="8"/>
  <c r="M18" i="8"/>
  <c r="P17" i="8"/>
  <c r="O17" i="8"/>
  <c r="N17" i="8"/>
  <c r="M17" i="8"/>
  <c r="P16" i="8"/>
  <c r="O16" i="8"/>
  <c r="N16" i="8"/>
  <c r="M16" i="8"/>
  <c r="P15" i="8"/>
  <c r="O15" i="8"/>
  <c r="N15" i="8"/>
  <c r="M15" i="8"/>
  <c r="P14" i="8"/>
  <c r="O14" i="8"/>
  <c r="N14" i="8"/>
  <c r="M14" i="8"/>
  <c r="P13" i="8"/>
  <c r="O13" i="8"/>
  <c r="N13" i="8"/>
  <c r="M13" i="8"/>
  <c r="P12" i="8"/>
  <c r="O12" i="8"/>
  <c r="N12" i="8"/>
  <c r="M12" i="8"/>
  <c r="P11" i="8"/>
  <c r="O11" i="8"/>
  <c r="N11" i="8"/>
  <c r="M11" i="8"/>
  <c r="P10" i="8"/>
  <c r="O10" i="8"/>
  <c r="N10" i="8"/>
  <c r="M10" i="8"/>
  <c r="P9" i="8"/>
  <c r="O9" i="8"/>
  <c r="N9" i="8"/>
  <c r="M9" i="8"/>
  <c r="P8" i="8"/>
  <c r="O8" i="8"/>
  <c r="N8" i="8"/>
  <c r="M8" i="8"/>
  <c r="P7" i="8"/>
  <c r="O7" i="8"/>
  <c r="N7" i="8"/>
  <c r="M7" i="8"/>
  <c r="P6" i="8"/>
  <c r="O6" i="8"/>
  <c r="N6" i="8"/>
  <c r="M6" i="8"/>
  <c r="P5" i="8"/>
  <c r="O5" i="8"/>
  <c r="N5" i="8"/>
  <c r="M5" i="8"/>
  <c r="P4" i="8"/>
  <c r="O4" i="8"/>
  <c r="N4" i="8"/>
  <c r="M4" i="8"/>
  <c r="P3" i="8"/>
  <c r="O3" i="8"/>
  <c r="N3" i="8"/>
  <c r="M3" i="8"/>
</calcChain>
</file>

<file path=xl/sharedStrings.xml><?xml version="1.0" encoding="utf-8"?>
<sst xmlns="http://schemas.openxmlformats.org/spreadsheetml/2006/main" count="560" uniqueCount="363">
  <si>
    <t>026</t>
  </si>
  <si>
    <t>025A</t>
  </si>
  <si>
    <t>Quinto Primaria A</t>
  </si>
  <si>
    <t>Grammar / Language</t>
  </si>
  <si>
    <t>P1</t>
  </si>
  <si>
    <t>P2</t>
  </si>
  <si>
    <t>P3</t>
  </si>
  <si>
    <t>P4</t>
  </si>
  <si>
    <t>P5</t>
  </si>
  <si>
    <t>P6</t>
  </si>
  <si>
    <t>Suma 1-5</t>
  </si>
  <si>
    <t>17%(suma)</t>
  </si>
  <si>
    <t>15%(P6)</t>
  </si>
  <si>
    <t>Nota Prom</t>
  </si>
  <si>
    <t>221104</t>
  </si>
  <si>
    <t>Aragón Morales, Santiago</t>
  </si>
  <si>
    <t>223032</t>
  </si>
  <si>
    <t>Barrientos Noguera, Maximiliano</t>
  </si>
  <si>
    <t>220063</t>
  </si>
  <si>
    <t>Búcaro Toriello, Fátima</t>
  </si>
  <si>
    <t>225046</t>
  </si>
  <si>
    <t>Cabrera de la Vega, Pablo Emilio</t>
  </si>
  <si>
    <t>224073</t>
  </si>
  <si>
    <t>Cámbara Pérez, Marco Antonio</t>
  </si>
  <si>
    <t>220027</t>
  </si>
  <si>
    <t>Cardona Torón, Javier Antonio</t>
  </si>
  <si>
    <t>220136</t>
  </si>
  <si>
    <t xml:space="preserve">Carrera Ramirez, Amelie </t>
  </si>
  <si>
    <t>223030</t>
  </si>
  <si>
    <t>Casasola Mendoza, Indigo</t>
  </si>
  <si>
    <t>220015</t>
  </si>
  <si>
    <t xml:space="preserve">Castañaza García, Emily Valeria </t>
  </si>
  <si>
    <t>223036</t>
  </si>
  <si>
    <t>Castillo Leal, Adriana Valeria</t>
  </si>
  <si>
    <t>220066</t>
  </si>
  <si>
    <t xml:space="preserve">De Bruin Paz, Emma Geraldine </t>
  </si>
  <si>
    <t>220017</t>
  </si>
  <si>
    <t>De León Castro , Santiago José</t>
  </si>
  <si>
    <t>220008</t>
  </si>
  <si>
    <t>Félix Roldán, Valentina</t>
  </si>
  <si>
    <t>222062</t>
  </si>
  <si>
    <t>Girón Martínez, Alexander Gabriel</t>
  </si>
  <si>
    <t>220092</t>
  </si>
  <si>
    <t>Girón Morales, Luis Fernando</t>
  </si>
  <si>
    <t>223105</t>
  </si>
  <si>
    <t>Gordillo Vásquez, Sofía Ailein</t>
  </si>
  <si>
    <t>220009</t>
  </si>
  <si>
    <t>Guzmán Schwartz, David Andrés</t>
  </si>
  <si>
    <t>223111</t>
  </si>
  <si>
    <t>Hernández Illescas, Manuel Andrés</t>
  </si>
  <si>
    <t>220021</t>
  </si>
  <si>
    <t>King Franco, Luis Pedro</t>
  </si>
  <si>
    <t>220090</t>
  </si>
  <si>
    <t>Lemus Serrano, Juan Ignacio</t>
  </si>
  <si>
    <t>220075</t>
  </si>
  <si>
    <t xml:space="preserve">López Ruiz, Ana Belén </t>
  </si>
  <si>
    <t>223095</t>
  </si>
  <si>
    <t>Mazariegos Villagrán, Matías</t>
  </si>
  <si>
    <t>220076</t>
  </si>
  <si>
    <t>Monroy Monterroso, José Daniel</t>
  </si>
  <si>
    <t>220094</t>
  </si>
  <si>
    <t>Monterroso Hurtado, José Daniel</t>
  </si>
  <si>
    <t>222060</t>
  </si>
  <si>
    <t>Monzón Catalán, Jose Luis Alvaro</t>
  </si>
  <si>
    <t>220011</t>
  </si>
  <si>
    <t>Morales Echeverría , Fátima Camila</t>
  </si>
  <si>
    <t>225059</t>
  </si>
  <si>
    <t>Moreno Veliz, Estuardo Isaac</t>
  </si>
  <si>
    <t>222059</t>
  </si>
  <si>
    <t xml:space="preserve">Muñoz Mata, Dulce Maria </t>
  </si>
  <si>
    <t>220078</t>
  </si>
  <si>
    <t>Najera Gómez, Emilio Javier</t>
  </si>
  <si>
    <t>220045</t>
  </si>
  <si>
    <t>Portillo Martínez, Juan Marcos</t>
  </si>
  <si>
    <t>220109</t>
  </si>
  <si>
    <t>Santis Milián , Romina</t>
  </si>
  <si>
    <t>220046</t>
  </si>
  <si>
    <t xml:space="preserve">Sosa Herrera, Daniela Sofía </t>
  </si>
  <si>
    <t>GRAMM025A</t>
  </si>
  <si>
    <t>025B</t>
  </si>
  <si>
    <t>Quinto Primaria B</t>
  </si>
  <si>
    <t>220001</t>
  </si>
  <si>
    <t>Abascal Herrera, Rafael</t>
  </si>
  <si>
    <t>220002</t>
  </si>
  <si>
    <t>Aguilar Bolaños, Lucas</t>
  </si>
  <si>
    <t>221091</t>
  </si>
  <si>
    <t xml:space="preserve">Alfaro Sagastume, Fabian </t>
  </si>
  <si>
    <t>220025</t>
  </si>
  <si>
    <t>Alvarado Ramírez, Natalia</t>
  </si>
  <si>
    <t>220003</t>
  </si>
  <si>
    <t>Alvarez Marroquin, Aurora</t>
  </si>
  <si>
    <t>220097</t>
  </si>
  <si>
    <t>Alvarez Pernillo , Emma Sofía</t>
  </si>
  <si>
    <t>220049</t>
  </si>
  <si>
    <t>Colindres Valdez, José Ignacio</t>
  </si>
  <si>
    <t>220005</t>
  </si>
  <si>
    <t>Contreras Pérez, Pabloandré</t>
  </si>
  <si>
    <t>221080</t>
  </si>
  <si>
    <t>Cruz García, Fernando Javier</t>
  </si>
  <si>
    <t>220134</t>
  </si>
  <si>
    <t>De León Aldana, Camila Eunice</t>
  </si>
  <si>
    <t>220055</t>
  </si>
  <si>
    <t xml:space="preserve">Garzáro Girón , Nicolás </t>
  </si>
  <si>
    <t>220039</t>
  </si>
  <si>
    <t xml:space="preserve">Girón Melgar, Fabián </t>
  </si>
  <si>
    <t>220108</t>
  </si>
  <si>
    <t xml:space="preserve">Guerra Sologaistoa, Andrea Daniela </t>
  </si>
  <si>
    <t>221078</t>
  </si>
  <si>
    <t>Gutierrez Fuentes, Adrian Nicolas</t>
  </si>
  <si>
    <t>220072</t>
  </si>
  <si>
    <t xml:space="preserve">Imeri Cordón , Sebastián Akiel </t>
  </si>
  <si>
    <t>220028</t>
  </si>
  <si>
    <t>King Franco, Sara Paulina</t>
  </si>
  <si>
    <t>220056</t>
  </si>
  <si>
    <t>Lemus Dorst , Gabriel Andres</t>
  </si>
  <si>
    <t>220042</t>
  </si>
  <si>
    <t>Lemus Serrano, José Andrés</t>
  </si>
  <si>
    <t>220010</t>
  </si>
  <si>
    <t>Monterroso Hurtado, Juan Fernando</t>
  </si>
  <si>
    <t>223031</t>
  </si>
  <si>
    <t>Morales Monzón, Luisa Fernanda</t>
  </si>
  <si>
    <t>220103</t>
  </si>
  <si>
    <t>Orozco Orellana, Rodrigo André</t>
  </si>
  <si>
    <t>220036</t>
  </si>
  <si>
    <t>Ortíz Reynoso , Christian Mateo</t>
  </si>
  <si>
    <t>225029</t>
  </si>
  <si>
    <t>Palacios Herrera, Isabella Sofia</t>
  </si>
  <si>
    <t>220053</t>
  </si>
  <si>
    <t>Pezzarossi Facciano , Gianluca André</t>
  </si>
  <si>
    <t>220022</t>
  </si>
  <si>
    <t>Polanco Pelaez, Valentina</t>
  </si>
  <si>
    <t>220084</t>
  </si>
  <si>
    <t>Reina Navarijo, Susan Lucía</t>
  </si>
  <si>
    <t>225083</t>
  </si>
  <si>
    <t>Rosales Ordoñez, Sofía</t>
  </si>
  <si>
    <t>220037</t>
  </si>
  <si>
    <t>Sandoval Mérida , Sheila Alejandra</t>
  </si>
  <si>
    <t>220089</t>
  </si>
  <si>
    <t xml:space="preserve">Saravia Recinos, Pablo Matías </t>
  </si>
  <si>
    <t>220111</t>
  </si>
  <si>
    <t>Titus Moreno , Ariadny Stephania</t>
  </si>
  <si>
    <t>220104</t>
  </si>
  <si>
    <t>Videz Solares, Gabriel</t>
  </si>
  <si>
    <t>GRAMM025B</t>
  </si>
  <si>
    <t>025C</t>
  </si>
  <si>
    <t>Quinto Primaria C</t>
  </si>
  <si>
    <t>221102</t>
  </si>
  <si>
    <t>Aceituno Sanchez, Alexa Miranda</t>
  </si>
  <si>
    <t>220024</t>
  </si>
  <si>
    <t>Alay Véliz, Natalia Sofía</t>
  </si>
  <si>
    <t>220014</t>
  </si>
  <si>
    <t>Aristondo Lima , Esteban Daniel</t>
  </si>
  <si>
    <t>220048</t>
  </si>
  <si>
    <t>Beltrán Ruano, Denisse Alejandra</t>
  </si>
  <si>
    <t>220038</t>
  </si>
  <si>
    <t>Búcaro Sosa, Fátima</t>
  </si>
  <si>
    <t>220107</t>
  </si>
  <si>
    <t xml:space="preserve">Calderón Parra , Martín </t>
  </si>
  <si>
    <t>220006</t>
  </si>
  <si>
    <t>De La Vega Huertas , Juan Diego</t>
  </si>
  <si>
    <t>220031</t>
  </si>
  <si>
    <t>De León Aquino, José Rodrigo</t>
  </si>
  <si>
    <t>220007</t>
  </si>
  <si>
    <t>De León Romero , Santiago</t>
  </si>
  <si>
    <t>220067</t>
  </si>
  <si>
    <t>Erales Santizo, Camila</t>
  </si>
  <si>
    <t>220019</t>
  </si>
  <si>
    <t>Flores González, Iker Daniel</t>
  </si>
  <si>
    <t>220091</t>
  </si>
  <si>
    <t>García Escobar , Andy Josué</t>
  </si>
  <si>
    <t>220101</t>
  </si>
  <si>
    <t xml:space="preserve">García García , Nicolás Alejandro </t>
  </si>
  <si>
    <t>220057</t>
  </si>
  <si>
    <t>Girón Morales , Santiago</t>
  </si>
  <si>
    <t>220020</t>
  </si>
  <si>
    <t xml:space="preserve">González Alvarado, Jafet Alejandro </t>
  </si>
  <si>
    <t>220135</t>
  </si>
  <si>
    <t>Herrera Esposito , Sebastian</t>
  </si>
  <si>
    <t>220041</t>
  </si>
  <si>
    <t>Juárez Callejas, Melissa</t>
  </si>
  <si>
    <t>220073</t>
  </si>
  <si>
    <t xml:space="preserve">Júarez Castellanos , Luciana </t>
  </si>
  <si>
    <t>220102</t>
  </si>
  <si>
    <t xml:space="preserve">López Cabrera , Santiago Nicolás </t>
  </si>
  <si>
    <t>220034</t>
  </si>
  <si>
    <t xml:space="preserve">Martínez Lucas , Emma Isabel </t>
  </si>
  <si>
    <t>220115</t>
  </si>
  <si>
    <t>Morales Mejia, Mateo Jafet</t>
  </si>
  <si>
    <t>220058</t>
  </si>
  <si>
    <t xml:space="preserve">Oquendo de León , Vicente </t>
  </si>
  <si>
    <t>220114</t>
  </si>
  <si>
    <t>Ortiz Barrientos , Camila Maria</t>
  </si>
  <si>
    <t>220079</t>
  </si>
  <si>
    <t>Palma Lobos, Esteban José</t>
  </si>
  <si>
    <t>224066</t>
  </si>
  <si>
    <t>Quiñónez Hernández, Ana Victoria</t>
  </si>
  <si>
    <t>226053</t>
  </si>
  <si>
    <t>Ramazzini Carranza, Carlos André</t>
  </si>
  <si>
    <t>220083</t>
  </si>
  <si>
    <t>Ramírez Paredes, Allison Abigail</t>
  </si>
  <si>
    <t>220012</t>
  </si>
  <si>
    <t xml:space="preserve">Rodas Jauregui, Sofía Isabella </t>
  </si>
  <si>
    <t>220093</t>
  </si>
  <si>
    <t>Rodríguez García, Andrea Sofía</t>
  </si>
  <si>
    <t>224047</t>
  </si>
  <si>
    <t>Sánchez Alvarado, Ian Mateo</t>
  </si>
  <si>
    <t>220029</t>
  </si>
  <si>
    <t>Velasquez Abdalla, Adrian Rodrigo</t>
  </si>
  <si>
    <t>220112</t>
  </si>
  <si>
    <t>Villegas Noriega , Farid André</t>
  </si>
  <si>
    <t>GRAMM025C</t>
  </si>
  <si>
    <t>026A</t>
  </si>
  <si>
    <t>Sexto Primaria A</t>
  </si>
  <si>
    <t>219084</t>
  </si>
  <si>
    <t>Acevedo Moreira, Marcelo</t>
  </si>
  <si>
    <t>219116</t>
  </si>
  <si>
    <t>Aldana Zeceña, Ana Victoria Ines</t>
  </si>
  <si>
    <t>221103</t>
  </si>
  <si>
    <t>Alonzo Cuellar, Valentina</t>
  </si>
  <si>
    <t>219008</t>
  </si>
  <si>
    <t>Arévalo García, Andrés Fernando</t>
  </si>
  <si>
    <t>219009</t>
  </si>
  <si>
    <t>Castellanos Varela, Montserrath</t>
  </si>
  <si>
    <t>219074</t>
  </si>
  <si>
    <t xml:space="preserve">Castillo Ovalle , María Ximena </t>
  </si>
  <si>
    <t>219012</t>
  </si>
  <si>
    <t>Cordón Hernández, Adriana Sofia</t>
  </si>
  <si>
    <t>219052</t>
  </si>
  <si>
    <t>Cuellar Arroyo, Leah Nicole</t>
  </si>
  <si>
    <t>219103</t>
  </si>
  <si>
    <t>Estrada Barrientos, Rodrigo Alejandro</t>
  </si>
  <si>
    <t>219016</t>
  </si>
  <si>
    <t>Fernández Morales, Valeria</t>
  </si>
  <si>
    <t>219017</t>
  </si>
  <si>
    <t>Flores Loy, Adrián</t>
  </si>
  <si>
    <t>219019</t>
  </si>
  <si>
    <t>Fuentes Villegas, Sofía Isabel</t>
  </si>
  <si>
    <t>219047</t>
  </si>
  <si>
    <t>González López, Bryan Ernesto</t>
  </si>
  <si>
    <t>218146</t>
  </si>
  <si>
    <t>Gutiérrez Contreras, Daniel Andrés</t>
  </si>
  <si>
    <t>225061</t>
  </si>
  <si>
    <t>Hernández García, Gloria Joanna</t>
  </si>
  <si>
    <t>220129</t>
  </si>
  <si>
    <t xml:space="preserve">Melini  Marroquín, Adriana </t>
  </si>
  <si>
    <t>219096</t>
  </si>
  <si>
    <t>Monroy Guzman, Thiago Jared</t>
  </si>
  <si>
    <t>219026</t>
  </si>
  <si>
    <t xml:space="preserve">Montiel Molina, Julian </t>
  </si>
  <si>
    <t>225077</t>
  </si>
  <si>
    <t>Pineda Pacheco, Alisson Evangeline</t>
  </si>
  <si>
    <t>219029</t>
  </si>
  <si>
    <t xml:space="preserve">Rivas Soto, Paula Kamila </t>
  </si>
  <si>
    <t>223041</t>
  </si>
  <si>
    <t>Simeón Chapot, Emmy Kristina</t>
  </si>
  <si>
    <t>219032</t>
  </si>
  <si>
    <t>Toledo Hurtado, Mateo</t>
  </si>
  <si>
    <t>224048</t>
  </si>
  <si>
    <t>Velasco González, Fátima María</t>
  </si>
  <si>
    <t>219061</t>
  </si>
  <si>
    <t>Zelada Diaz, Javier</t>
  </si>
  <si>
    <t>GRAMM026A</t>
  </si>
  <si>
    <t>026B</t>
  </si>
  <si>
    <t>Sexto Primaria B</t>
  </si>
  <si>
    <t>219080</t>
  </si>
  <si>
    <t xml:space="preserve">Anguiano Morales, Ellen Ariana </t>
  </si>
  <si>
    <t>223091</t>
  </si>
  <si>
    <t>Batres Pellecer, Santiago de Jesús</t>
  </si>
  <si>
    <t>219077</t>
  </si>
  <si>
    <t>Bolaños Molina, Matías</t>
  </si>
  <si>
    <t>219051</t>
  </si>
  <si>
    <t>Coronado Vásquez, Jennifer Valeria</t>
  </si>
  <si>
    <t>219013</t>
  </si>
  <si>
    <t xml:space="preserve">Del Cid Castillo, Sara Isabel </t>
  </si>
  <si>
    <t>221082</t>
  </si>
  <si>
    <t>España Molina, Matias André</t>
  </si>
  <si>
    <t>220117</t>
  </si>
  <si>
    <t>Espina Muñoz, Ian Sebastian</t>
  </si>
  <si>
    <t>219042</t>
  </si>
  <si>
    <t>Flores Sutter, Luca De Jesús</t>
  </si>
  <si>
    <t>219018</t>
  </si>
  <si>
    <t>Folgar Lopez, Santiago</t>
  </si>
  <si>
    <t>223117</t>
  </si>
  <si>
    <t>Fuks Archila, Mia Nicolle</t>
  </si>
  <si>
    <t>223110</t>
  </si>
  <si>
    <t xml:space="preserve">Galiano Brol, Mateo </t>
  </si>
  <si>
    <t>219020</t>
  </si>
  <si>
    <t>García Calderón, Marcela Lucía</t>
  </si>
  <si>
    <t>220119</t>
  </si>
  <si>
    <t xml:space="preserve">García España, Nicole </t>
  </si>
  <si>
    <t>219043</t>
  </si>
  <si>
    <t>González De León, Rodrigo Andrés</t>
  </si>
  <si>
    <t>219069</t>
  </si>
  <si>
    <t>González Orellana, Mia Sophia</t>
  </si>
  <si>
    <t>219021</t>
  </si>
  <si>
    <t>Leal Gómez, Juán Andrés</t>
  </si>
  <si>
    <t>220132</t>
  </si>
  <si>
    <t>Lemus Valdez, Ana Valeria</t>
  </si>
  <si>
    <t>219038</t>
  </si>
  <si>
    <t>Martínez Cofiño, Gabriel Alejandro</t>
  </si>
  <si>
    <t>219058</t>
  </si>
  <si>
    <t>Méndez Aldana, Byron Andrés</t>
  </si>
  <si>
    <t>225063</t>
  </si>
  <si>
    <t>Morales Castro, Daniela Jimena</t>
  </si>
  <si>
    <t>220125</t>
  </si>
  <si>
    <t>Sosa Robles, Valerie</t>
  </si>
  <si>
    <t>219031</t>
  </si>
  <si>
    <t xml:space="preserve">Tercero Cantoral, Isabel </t>
  </si>
  <si>
    <t>224067</t>
  </si>
  <si>
    <t>Veliz Morataya, Ximena Izabela</t>
  </si>
  <si>
    <t>GRAMM026B</t>
  </si>
  <si>
    <t>026C</t>
  </si>
  <si>
    <t>Sexto Primaria C</t>
  </si>
  <si>
    <t>223089</t>
  </si>
  <si>
    <t>Aguirre Ramos , Mía</t>
  </si>
  <si>
    <t>219112</t>
  </si>
  <si>
    <t>Argeñal Roca, Sol Ivette</t>
  </si>
  <si>
    <t>221060</t>
  </si>
  <si>
    <t>Armas Torres, Mathias Samuel</t>
  </si>
  <si>
    <t>219006</t>
  </si>
  <si>
    <t>Asturias Juárez, Marcela</t>
  </si>
  <si>
    <t>219011</t>
  </si>
  <si>
    <t>Cifuentes Miranda, Maria Fernanda</t>
  </si>
  <si>
    <t>219078</t>
  </si>
  <si>
    <t>Cruz Samayoa, Andrés Javier</t>
  </si>
  <si>
    <t>221070</t>
  </si>
  <si>
    <t>Del Cid Ramírez, Anamaría</t>
  </si>
  <si>
    <t>221066</t>
  </si>
  <si>
    <t>Garcia Leal, Pedro Emilio</t>
  </si>
  <si>
    <t>219034</t>
  </si>
  <si>
    <t>Gorriz Engelhardt, Mikel</t>
  </si>
  <si>
    <t>219054</t>
  </si>
  <si>
    <t>Hecht Matus, Stephan Nicolas</t>
  </si>
  <si>
    <t>219055</t>
  </si>
  <si>
    <t>Hernandez Alonso, Maria Renée</t>
  </si>
  <si>
    <t>219022</t>
  </si>
  <si>
    <t>López Vasquez, Sara Jimena</t>
  </si>
  <si>
    <t>219023</t>
  </si>
  <si>
    <t>Loreto Vásquez, Gianluca</t>
  </si>
  <si>
    <t>220121</t>
  </si>
  <si>
    <t>Meyer Aldana , Ian André</t>
  </si>
  <si>
    <t>219024</t>
  </si>
  <si>
    <t xml:space="preserve">Meza García, Lisbeth Paola </t>
  </si>
  <si>
    <t>219062</t>
  </si>
  <si>
    <t>Morales De León, Otto Emmanuel</t>
  </si>
  <si>
    <t>218048</t>
  </si>
  <si>
    <t>Morales Espinal, Natalia Marcela</t>
  </si>
  <si>
    <t>219076</t>
  </si>
  <si>
    <t>Paíz Rodriguez, Valeria</t>
  </si>
  <si>
    <t>219079</t>
  </si>
  <si>
    <t>Remis Mota, Mateo Andrés</t>
  </si>
  <si>
    <t>219050</t>
  </si>
  <si>
    <t xml:space="preserve">Rodas Reyes , Martín </t>
  </si>
  <si>
    <t>219105</t>
  </si>
  <si>
    <t>Román García, Thiago José</t>
  </si>
  <si>
    <t>220126</t>
  </si>
  <si>
    <t xml:space="preserve">Vásquez Payeras, Madeleine Michelle </t>
  </si>
  <si>
    <t>219083</t>
  </si>
  <si>
    <t>Yax Miranda, Aislyn Valentina</t>
  </si>
  <si>
    <t>GRAMM026C</t>
  </si>
  <si>
    <t>Language Arts</t>
  </si>
  <si>
    <t>SPELL025C</t>
  </si>
  <si>
    <t>SPELL026C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</si>
</sst>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0000FF"/>
      <name val="Tahoma"/>
      <family val="2"/>
    </font>
    <font>
      <b/>
      <sz val="12"/>
      <color rgb="FF008000"/>
      <name val="Tahoma"/>
      <family val="2"/>
    </font>
    <font>
      <b/>
      <sz val="16"/>
      <color rgb="FFFF0000"/>
      <name val="Tahoma"/>
      <family val="2"/>
    </font>
    <font>
      <b/>
      <sz val="12"/>
      <color rgb="FF0000FF"/>
      <name val="Tahoma"/>
      <family val="2"/>
    </font>
    <font>
      <b/>
      <sz val="16"/>
      <color rgb="FFFFFFFF"/>
      <name val="Tahoma"/>
      <family val="2"/>
    </font>
    <font>
      <b/>
      <sz val="12"/>
      <color rgb="FFFF0000"/>
      <name val="Tahoma"/>
      <family val="2"/>
    </font>
    <font>
      <b/>
      <sz val="8"/>
      <color rgb="FF0000FF"/>
      <name val="Tahoma"/>
      <family val="2"/>
    </font>
    <font>
      <b/>
      <sz val="11"/>
      <color rgb="FF0000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5" fillId="2" borderId="1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5" fillId="2" borderId="1" xfId="0" applyFont="1" applyFill="1" applyBorder="1" applyAlignment="1"/>
    <xf numFmtId="0" fontId="7" fillId="2" borderId="1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3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1" fillId="0" borderId="0" xfId="0" applyFont="1"/>
    <xf numFmtId="0" fontId="0" fillId="0" borderId="1" xfId="0" applyFill="1" applyBorder="1"/>
    <xf numFmtId="0" fontId="10" fillId="0" borderId="1" xfId="0" applyFont="1" applyFill="1" applyBorder="1"/>
    <xf numFmtId="0" fontId="9" fillId="0" borderId="1" xfId="0" applyFont="1" applyFill="1" applyBorder="1"/>
    <xf numFmtId="0" fontId="9" fillId="3" borderId="1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7EAA0-5B99-45B3-AA6D-97C2A8BD1118}">
  <dimension ref="A1:P34"/>
  <sheetViews>
    <sheetView tabSelected="1"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5703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78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14</v>
      </c>
      <c r="B3" s="12">
        <v>1</v>
      </c>
      <c r="C3" s="13" t="s">
        <v>15</v>
      </c>
      <c r="D3" s="14">
        <v>97</v>
      </c>
      <c r="E3" s="14">
        <v>91</v>
      </c>
      <c r="F3" s="15"/>
      <c r="G3" s="14"/>
      <c r="H3" s="14"/>
      <c r="I3" s="14"/>
      <c r="J3" s="14"/>
      <c r="M3" s="11">
        <f>D3+E3+F3+G3+H3</f>
        <v>188</v>
      </c>
      <c r="N3">
        <f>M3*0.17</f>
        <v>31.96</v>
      </c>
      <c r="O3">
        <f>I3*0.15</f>
        <v>0</v>
      </c>
      <c r="P3">
        <f>ROUND(N3+O3,0)</f>
        <v>32</v>
      </c>
    </row>
    <row r="4" spans="1:16" x14ac:dyDescent="0.25">
      <c r="A4" s="12" t="s">
        <v>16</v>
      </c>
      <c r="B4" s="12">
        <v>2</v>
      </c>
      <c r="C4" s="13" t="s">
        <v>17</v>
      </c>
      <c r="D4" s="14">
        <v>88</v>
      </c>
      <c r="E4" s="14">
        <v>83</v>
      </c>
      <c r="F4" s="15"/>
      <c r="G4" s="14"/>
      <c r="H4" s="14"/>
      <c r="I4" s="14"/>
      <c r="J4" s="14"/>
      <c r="M4" s="11">
        <f>D4+E4+F4+G4+H4</f>
        <v>171</v>
      </c>
      <c r="N4">
        <f>M4*0.17</f>
        <v>29.070000000000004</v>
      </c>
      <c r="O4">
        <f>I4*0.15</f>
        <v>0</v>
      </c>
      <c r="P4">
        <f>ROUND(N4+O4,0)</f>
        <v>29</v>
      </c>
    </row>
    <row r="5" spans="1:16" x14ac:dyDescent="0.25">
      <c r="A5" s="12" t="s">
        <v>18</v>
      </c>
      <c r="B5" s="12">
        <v>3</v>
      </c>
      <c r="C5" s="13" t="s">
        <v>19</v>
      </c>
      <c r="D5" s="14">
        <v>99</v>
      </c>
      <c r="E5" s="14">
        <v>96</v>
      </c>
      <c r="F5" s="15"/>
      <c r="G5" s="14"/>
      <c r="H5" s="14"/>
      <c r="I5" s="14"/>
      <c r="J5" s="14"/>
      <c r="M5" s="11">
        <f>D5+E5+F5+G5+H5</f>
        <v>195</v>
      </c>
      <c r="N5">
        <f>M5*0.17</f>
        <v>33.150000000000006</v>
      </c>
      <c r="O5">
        <f>I5*0.15</f>
        <v>0</v>
      </c>
      <c r="P5">
        <f>ROUND(N5+O5,0)</f>
        <v>33</v>
      </c>
    </row>
    <row r="6" spans="1:16" x14ac:dyDescent="0.25">
      <c r="A6" s="12" t="s">
        <v>20</v>
      </c>
      <c r="B6" s="12">
        <v>4</v>
      </c>
      <c r="C6" s="13" t="s">
        <v>21</v>
      </c>
      <c r="D6" s="14">
        <v>78</v>
      </c>
      <c r="E6" s="14">
        <v>84</v>
      </c>
      <c r="F6" s="15"/>
      <c r="G6" s="14"/>
      <c r="H6" s="14"/>
      <c r="I6" s="14"/>
      <c r="J6" s="14"/>
      <c r="M6" s="11">
        <f>D6+E6+F6+G6+H6</f>
        <v>162</v>
      </c>
      <c r="N6">
        <f>M6*0.17</f>
        <v>27.540000000000003</v>
      </c>
      <c r="O6">
        <f>I6*0.15</f>
        <v>0</v>
      </c>
      <c r="P6">
        <f>ROUND(N6+O6,0)</f>
        <v>28</v>
      </c>
    </row>
    <row r="7" spans="1:16" x14ac:dyDescent="0.25">
      <c r="A7" s="12" t="s">
        <v>22</v>
      </c>
      <c r="B7" s="12">
        <v>5</v>
      </c>
      <c r="C7" s="13" t="s">
        <v>23</v>
      </c>
      <c r="D7" s="14">
        <v>87</v>
      </c>
      <c r="E7" s="14">
        <v>84</v>
      </c>
      <c r="F7" s="15"/>
      <c r="G7" s="14"/>
      <c r="H7" s="14"/>
      <c r="I7" s="14"/>
      <c r="J7" s="14"/>
      <c r="M7" s="11">
        <f>D7+E7+F7+G7+H7</f>
        <v>171</v>
      </c>
      <c r="N7">
        <f>M7*0.17</f>
        <v>29.070000000000004</v>
      </c>
      <c r="O7">
        <f>I7*0.15</f>
        <v>0</v>
      </c>
      <c r="P7">
        <f>ROUND(N7+O7,0)</f>
        <v>29</v>
      </c>
    </row>
    <row r="8" spans="1:16" x14ac:dyDescent="0.25">
      <c r="A8" s="12" t="s">
        <v>24</v>
      </c>
      <c r="B8" s="12">
        <v>6</v>
      </c>
      <c r="C8" s="13" t="s">
        <v>25</v>
      </c>
      <c r="D8" s="14">
        <v>91</v>
      </c>
      <c r="E8" s="14">
        <v>75</v>
      </c>
      <c r="F8" s="15"/>
      <c r="G8" s="14"/>
      <c r="H8" s="14"/>
      <c r="I8" s="14"/>
      <c r="J8" s="14"/>
      <c r="M8" s="11">
        <f>D8+E8+F8+G8+H8</f>
        <v>166</v>
      </c>
      <c r="N8">
        <f>M8*0.17</f>
        <v>28.220000000000002</v>
      </c>
      <c r="O8">
        <f>I8*0.15</f>
        <v>0</v>
      </c>
      <c r="P8">
        <f>ROUND(N8+O8,0)</f>
        <v>28</v>
      </c>
    </row>
    <row r="9" spans="1:16" x14ac:dyDescent="0.25">
      <c r="A9" s="12" t="s">
        <v>26</v>
      </c>
      <c r="B9" s="12">
        <v>7</v>
      </c>
      <c r="C9" s="13" t="s">
        <v>27</v>
      </c>
      <c r="D9" s="14">
        <v>93</v>
      </c>
      <c r="E9" s="14">
        <v>90</v>
      </c>
      <c r="F9" s="15"/>
      <c r="G9" s="14"/>
      <c r="H9" s="14"/>
      <c r="I9" s="14"/>
      <c r="J9" s="14"/>
      <c r="M9" s="11">
        <f>D9+E9+F9+G9+H9</f>
        <v>183</v>
      </c>
      <c r="N9">
        <f>M9*0.17</f>
        <v>31.110000000000003</v>
      </c>
      <c r="O9">
        <f>I9*0.15</f>
        <v>0</v>
      </c>
      <c r="P9">
        <f>ROUND(N9+O9,0)</f>
        <v>31</v>
      </c>
    </row>
    <row r="10" spans="1:16" x14ac:dyDescent="0.25">
      <c r="A10" s="12" t="s">
        <v>28</v>
      </c>
      <c r="B10" s="12">
        <v>8</v>
      </c>
      <c r="C10" s="13" t="s">
        <v>29</v>
      </c>
      <c r="D10" s="14">
        <v>66</v>
      </c>
      <c r="E10" s="14">
        <v>53</v>
      </c>
      <c r="F10" s="15"/>
      <c r="G10" s="14"/>
      <c r="H10" s="14"/>
      <c r="I10" s="14"/>
      <c r="J10" s="14"/>
      <c r="M10" s="11">
        <f>D10+E10+F10+G10+H10</f>
        <v>119</v>
      </c>
      <c r="N10">
        <f>M10*0.17</f>
        <v>20.23</v>
      </c>
      <c r="O10">
        <f>I10*0.15</f>
        <v>0</v>
      </c>
      <c r="P10">
        <f>ROUND(N10+O10,0)</f>
        <v>20</v>
      </c>
    </row>
    <row r="11" spans="1:16" x14ac:dyDescent="0.25">
      <c r="A11" s="12" t="s">
        <v>30</v>
      </c>
      <c r="B11" s="12">
        <v>9</v>
      </c>
      <c r="C11" s="13" t="s">
        <v>31</v>
      </c>
      <c r="D11" s="14">
        <v>92</v>
      </c>
      <c r="E11" s="14">
        <v>97</v>
      </c>
      <c r="F11" s="15"/>
      <c r="G11" s="14"/>
      <c r="H11" s="14"/>
      <c r="I11" s="14"/>
      <c r="J11" s="14"/>
      <c r="M11" s="11">
        <f>D11+E11+F11+G11+H11</f>
        <v>189</v>
      </c>
      <c r="N11">
        <f>M11*0.17</f>
        <v>32.130000000000003</v>
      </c>
      <c r="O11">
        <f>I11*0.15</f>
        <v>0</v>
      </c>
      <c r="P11">
        <f>ROUND(N11+O11,0)</f>
        <v>32</v>
      </c>
    </row>
    <row r="12" spans="1:16" x14ac:dyDescent="0.25">
      <c r="A12" s="12" t="s">
        <v>32</v>
      </c>
      <c r="B12" s="12">
        <v>10</v>
      </c>
      <c r="C12" s="13" t="s">
        <v>33</v>
      </c>
      <c r="D12" s="14">
        <v>66</v>
      </c>
      <c r="E12" s="14">
        <v>65</v>
      </c>
      <c r="F12" s="15"/>
      <c r="G12" s="14"/>
      <c r="H12" s="14"/>
      <c r="I12" s="14"/>
      <c r="J12" s="14"/>
      <c r="M12" s="11">
        <f>D12+E12+F12+G12+H12</f>
        <v>131</v>
      </c>
      <c r="N12">
        <f>M12*0.17</f>
        <v>22.270000000000003</v>
      </c>
      <c r="O12">
        <f>I12*0.15</f>
        <v>0</v>
      </c>
      <c r="P12">
        <f>ROUND(N12+O12,0)</f>
        <v>22</v>
      </c>
    </row>
    <row r="13" spans="1:16" x14ac:dyDescent="0.25">
      <c r="A13" s="12" t="s">
        <v>34</v>
      </c>
      <c r="B13" s="12">
        <v>11</v>
      </c>
      <c r="C13" s="13" t="s">
        <v>35</v>
      </c>
      <c r="D13" s="14">
        <v>99</v>
      </c>
      <c r="E13" s="14">
        <v>96</v>
      </c>
      <c r="F13" s="15"/>
      <c r="G13" s="14"/>
      <c r="H13" s="14"/>
      <c r="I13" s="14"/>
      <c r="J13" s="14"/>
      <c r="M13" s="11">
        <f>D13+E13+F13+G13+H13</f>
        <v>195</v>
      </c>
      <c r="N13">
        <f>M13*0.17</f>
        <v>33.150000000000006</v>
      </c>
      <c r="O13">
        <f>I13*0.15</f>
        <v>0</v>
      </c>
      <c r="P13">
        <f>ROUND(N13+O13,0)</f>
        <v>33</v>
      </c>
    </row>
    <row r="14" spans="1:16" x14ac:dyDescent="0.25">
      <c r="A14" s="12" t="s">
        <v>36</v>
      </c>
      <c r="B14" s="12">
        <v>12</v>
      </c>
      <c r="C14" s="13" t="s">
        <v>37</v>
      </c>
      <c r="D14" s="14">
        <v>63</v>
      </c>
      <c r="E14" s="14">
        <v>50</v>
      </c>
      <c r="F14" s="15"/>
      <c r="G14" s="14"/>
      <c r="H14" s="14"/>
      <c r="I14" s="14"/>
      <c r="J14" s="14"/>
      <c r="M14" s="11">
        <f>D14+E14+F14+G14+H14</f>
        <v>113</v>
      </c>
      <c r="N14">
        <f>M14*0.17</f>
        <v>19.21</v>
      </c>
      <c r="O14">
        <f>I14*0.15</f>
        <v>0</v>
      </c>
      <c r="P14">
        <f>ROUND(N14+O14,0)</f>
        <v>19</v>
      </c>
    </row>
    <row r="15" spans="1:16" x14ac:dyDescent="0.25">
      <c r="A15" s="12" t="s">
        <v>38</v>
      </c>
      <c r="B15" s="12">
        <v>13</v>
      </c>
      <c r="C15" s="13" t="s">
        <v>39</v>
      </c>
      <c r="D15" s="14">
        <v>99</v>
      </c>
      <c r="E15" s="14">
        <v>97</v>
      </c>
      <c r="F15" s="15"/>
      <c r="G15" s="14"/>
      <c r="H15" s="14"/>
      <c r="I15" s="14"/>
      <c r="J15" s="14"/>
      <c r="M15" s="11">
        <f>D15+E15+F15+G15+H15</f>
        <v>196</v>
      </c>
      <c r="N15">
        <f>M15*0.17</f>
        <v>33.32</v>
      </c>
      <c r="O15">
        <f>I15*0.15</f>
        <v>0</v>
      </c>
      <c r="P15">
        <f>ROUND(N15+O15,0)</f>
        <v>33</v>
      </c>
    </row>
    <row r="16" spans="1:16" x14ac:dyDescent="0.25">
      <c r="A16" s="12" t="s">
        <v>40</v>
      </c>
      <c r="B16" s="12">
        <v>14</v>
      </c>
      <c r="C16" s="13" t="s">
        <v>41</v>
      </c>
      <c r="D16" s="14">
        <v>82</v>
      </c>
      <c r="E16" s="14">
        <v>64</v>
      </c>
      <c r="F16" s="15"/>
      <c r="G16" s="14"/>
      <c r="H16" s="14"/>
      <c r="I16" s="14"/>
      <c r="J16" s="14"/>
      <c r="M16" s="11">
        <f>D16+E16+F16+G16+H16</f>
        <v>146</v>
      </c>
      <c r="N16">
        <f>M16*0.17</f>
        <v>24.82</v>
      </c>
      <c r="O16">
        <f>I16*0.15</f>
        <v>0</v>
      </c>
      <c r="P16">
        <f>ROUND(N16+O16,0)</f>
        <v>25</v>
      </c>
    </row>
    <row r="17" spans="1:16" x14ac:dyDescent="0.25">
      <c r="A17" s="12" t="s">
        <v>42</v>
      </c>
      <c r="B17" s="12">
        <v>15</v>
      </c>
      <c r="C17" s="13" t="s">
        <v>43</v>
      </c>
      <c r="D17" s="14">
        <v>86</v>
      </c>
      <c r="E17" s="14">
        <v>93</v>
      </c>
      <c r="F17" s="15"/>
      <c r="G17" s="14"/>
      <c r="H17" s="14"/>
      <c r="I17" s="14"/>
      <c r="J17" s="14"/>
      <c r="M17" s="11">
        <f>D17+E17+F17+G17+H17</f>
        <v>179</v>
      </c>
      <c r="N17">
        <f>M17*0.17</f>
        <v>30.430000000000003</v>
      </c>
      <c r="O17">
        <f>I17*0.15</f>
        <v>0</v>
      </c>
      <c r="P17">
        <f>ROUND(N17+O17,0)</f>
        <v>30</v>
      </c>
    </row>
    <row r="18" spans="1:16" x14ac:dyDescent="0.25">
      <c r="A18" s="12" t="s">
        <v>44</v>
      </c>
      <c r="B18" s="12">
        <v>16</v>
      </c>
      <c r="C18" s="13" t="s">
        <v>45</v>
      </c>
      <c r="D18" s="14">
        <v>94</v>
      </c>
      <c r="E18" s="14">
        <v>94</v>
      </c>
      <c r="F18" s="15"/>
      <c r="G18" s="14"/>
      <c r="H18" s="14"/>
      <c r="I18" s="14"/>
      <c r="J18" s="14"/>
      <c r="M18" s="11">
        <f>D18+E18+F18+G18+H18</f>
        <v>188</v>
      </c>
      <c r="N18">
        <f>M18*0.17</f>
        <v>31.96</v>
      </c>
      <c r="O18">
        <f>I18*0.15</f>
        <v>0</v>
      </c>
      <c r="P18">
        <f>ROUND(N18+O18,0)</f>
        <v>32</v>
      </c>
    </row>
    <row r="19" spans="1:16" x14ac:dyDescent="0.25">
      <c r="A19" s="12" t="s">
        <v>46</v>
      </c>
      <c r="B19" s="12">
        <v>17</v>
      </c>
      <c r="C19" s="13" t="s">
        <v>47</v>
      </c>
      <c r="D19" s="14">
        <v>65</v>
      </c>
      <c r="E19" s="14">
        <v>54</v>
      </c>
      <c r="F19" s="15"/>
      <c r="G19" s="14"/>
      <c r="H19" s="14"/>
      <c r="I19" s="14"/>
      <c r="J19" s="14"/>
      <c r="M19" s="11">
        <f>D19+E19+F19+G19+H19</f>
        <v>119</v>
      </c>
      <c r="N19">
        <f>M19*0.17</f>
        <v>20.23</v>
      </c>
      <c r="O19">
        <f>I19*0.15</f>
        <v>0</v>
      </c>
      <c r="P19">
        <f>ROUND(N19+O19,0)</f>
        <v>20</v>
      </c>
    </row>
    <row r="20" spans="1:16" x14ac:dyDescent="0.25">
      <c r="A20" s="12" t="s">
        <v>48</v>
      </c>
      <c r="B20" s="12">
        <v>18</v>
      </c>
      <c r="C20" s="13" t="s">
        <v>49</v>
      </c>
      <c r="D20" s="14">
        <v>66</v>
      </c>
      <c r="E20" s="14">
        <v>59</v>
      </c>
      <c r="F20" s="15"/>
      <c r="G20" s="14"/>
      <c r="H20" s="14"/>
      <c r="I20" s="14"/>
      <c r="J20" s="14"/>
      <c r="M20" s="11">
        <f>D20+E20+F20+G20+H20</f>
        <v>125</v>
      </c>
      <c r="N20">
        <f>M20*0.17</f>
        <v>21.25</v>
      </c>
      <c r="O20">
        <f>I20*0.15</f>
        <v>0</v>
      </c>
      <c r="P20">
        <f>ROUND(N20+O20,0)</f>
        <v>21</v>
      </c>
    </row>
    <row r="21" spans="1:16" x14ac:dyDescent="0.25">
      <c r="A21" s="12" t="s">
        <v>50</v>
      </c>
      <c r="B21" s="12">
        <v>19</v>
      </c>
      <c r="C21" s="13" t="s">
        <v>51</v>
      </c>
      <c r="D21" s="14">
        <v>91</v>
      </c>
      <c r="E21" s="14">
        <v>88</v>
      </c>
      <c r="F21" s="15"/>
      <c r="G21" s="14"/>
      <c r="H21" s="14"/>
      <c r="I21" s="14"/>
      <c r="J21" s="14"/>
      <c r="M21" s="11">
        <f>D21+E21+F21+G21+H21</f>
        <v>179</v>
      </c>
      <c r="N21">
        <f>M21*0.17</f>
        <v>30.430000000000003</v>
      </c>
      <c r="O21">
        <f>I21*0.15</f>
        <v>0</v>
      </c>
      <c r="P21">
        <f>ROUND(N21+O21,0)</f>
        <v>30</v>
      </c>
    </row>
    <row r="22" spans="1:16" x14ac:dyDescent="0.25">
      <c r="A22" s="12" t="s">
        <v>52</v>
      </c>
      <c r="B22" s="12">
        <v>20</v>
      </c>
      <c r="C22" s="13" t="s">
        <v>53</v>
      </c>
      <c r="D22" s="14">
        <v>80</v>
      </c>
      <c r="E22" s="14">
        <v>65</v>
      </c>
      <c r="F22" s="15"/>
      <c r="G22" s="14"/>
      <c r="H22" s="14"/>
      <c r="I22" s="14"/>
      <c r="J22" s="14"/>
      <c r="M22" s="11">
        <f>D22+E22+F22+G22+H22</f>
        <v>145</v>
      </c>
      <c r="N22">
        <f>M22*0.17</f>
        <v>24.650000000000002</v>
      </c>
      <c r="O22">
        <f>I22*0.15</f>
        <v>0</v>
      </c>
      <c r="P22">
        <f>ROUND(N22+O22,0)</f>
        <v>25</v>
      </c>
    </row>
    <row r="23" spans="1:16" x14ac:dyDescent="0.25">
      <c r="A23" s="12" t="s">
        <v>54</v>
      </c>
      <c r="B23" s="12">
        <v>21</v>
      </c>
      <c r="C23" s="13" t="s">
        <v>55</v>
      </c>
      <c r="D23" s="14">
        <v>84</v>
      </c>
      <c r="E23" s="14">
        <v>85</v>
      </c>
      <c r="F23" s="15"/>
      <c r="G23" s="14"/>
      <c r="H23" s="14"/>
      <c r="I23" s="14"/>
      <c r="J23" s="14"/>
      <c r="M23" s="11">
        <f>D23+E23+F23+G23+H23</f>
        <v>169</v>
      </c>
      <c r="N23">
        <f>M23*0.17</f>
        <v>28.73</v>
      </c>
      <c r="O23">
        <f>I23*0.15</f>
        <v>0</v>
      </c>
      <c r="P23">
        <f>ROUND(N23+O23,0)</f>
        <v>29</v>
      </c>
    </row>
    <row r="24" spans="1:16" x14ac:dyDescent="0.25">
      <c r="A24" s="12" t="s">
        <v>56</v>
      </c>
      <c r="B24" s="12">
        <v>22</v>
      </c>
      <c r="C24" s="13" t="s">
        <v>57</v>
      </c>
      <c r="D24" s="14">
        <v>86</v>
      </c>
      <c r="E24" s="14">
        <v>81</v>
      </c>
      <c r="F24" s="15"/>
      <c r="G24" s="14"/>
      <c r="H24" s="14"/>
      <c r="I24" s="14"/>
      <c r="J24" s="14"/>
      <c r="M24" s="11">
        <f>D24+E24+F24+G24+H24</f>
        <v>167</v>
      </c>
      <c r="N24">
        <f>M24*0.17</f>
        <v>28.39</v>
      </c>
      <c r="O24">
        <f>I24*0.15</f>
        <v>0</v>
      </c>
      <c r="P24">
        <f>ROUND(N24+O24,0)</f>
        <v>28</v>
      </c>
    </row>
    <row r="25" spans="1:16" x14ac:dyDescent="0.25">
      <c r="A25" s="12" t="s">
        <v>58</v>
      </c>
      <c r="B25" s="12">
        <v>23</v>
      </c>
      <c r="C25" s="13" t="s">
        <v>59</v>
      </c>
      <c r="D25" s="14">
        <v>90</v>
      </c>
      <c r="E25" s="14">
        <v>83</v>
      </c>
      <c r="F25" s="15"/>
      <c r="G25" s="14"/>
      <c r="H25" s="14"/>
      <c r="I25" s="14"/>
      <c r="J25" s="14"/>
      <c r="M25" s="11">
        <f>D25+E25+F25+G25+H25</f>
        <v>173</v>
      </c>
      <c r="N25">
        <f>M25*0.17</f>
        <v>29.410000000000004</v>
      </c>
      <c r="O25">
        <f>I25*0.15</f>
        <v>0</v>
      </c>
      <c r="P25">
        <f>ROUND(N25+O25,0)</f>
        <v>29</v>
      </c>
    </row>
    <row r="26" spans="1:16" x14ac:dyDescent="0.25">
      <c r="A26" s="12" t="s">
        <v>60</v>
      </c>
      <c r="B26" s="12">
        <v>24</v>
      </c>
      <c r="C26" s="13" t="s">
        <v>61</v>
      </c>
      <c r="D26" s="14">
        <v>79</v>
      </c>
      <c r="E26" s="14">
        <v>89</v>
      </c>
      <c r="F26" s="15"/>
      <c r="G26" s="14"/>
      <c r="H26" s="14"/>
      <c r="I26" s="14"/>
      <c r="J26" s="14"/>
      <c r="M26" s="11">
        <f>D26+E26+F26+G26+H26</f>
        <v>168</v>
      </c>
      <c r="N26">
        <f>M26*0.17</f>
        <v>28.560000000000002</v>
      </c>
      <c r="O26">
        <f>I26*0.15</f>
        <v>0</v>
      </c>
      <c r="P26">
        <f>ROUND(N26+O26,0)</f>
        <v>29</v>
      </c>
    </row>
    <row r="27" spans="1:16" x14ac:dyDescent="0.25">
      <c r="A27" s="12" t="s">
        <v>62</v>
      </c>
      <c r="B27" s="12">
        <v>25</v>
      </c>
      <c r="C27" s="13" t="s">
        <v>63</v>
      </c>
      <c r="D27" s="14">
        <v>75</v>
      </c>
      <c r="E27" s="14">
        <v>56</v>
      </c>
      <c r="F27" s="15"/>
      <c r="G27" s="14"/>
      <c r="H27" s="14"/>
      <c r="I27" s="14"/>
      <c r="J27" s="14"/>
      <c r="M27" s="11">
        <f>D27+E27+F27+G27+H27</f>
        <v>131</v>
      </c>
      <c r="N27">
        <f>M27*0.17</f>
        <v>22.270000000000003</v>
      </c>
      <c r="O27">
        <f>I27*0.15</f>
        <v>0</v>
      </c>
      <c r="P27">
        <f>ROUND(N27+O27,0)</f>
        <v>22</v>
      </c>
    </row>
    <row r="28" spans="1:16" x14ac:dyDescent="0.25">
      <c r="A28" s="12" t="s">
        <v>64</v>
      </c>
      <c r="B28" s="12">
        <v>26</v>
      </c>
      <c r="C28" s="13" t="s">
        <v>65</v>
      </c>
      <c r="D28" s="14">
        <v>96</v>
      </c>
      <c r="E28" s="14">
        <v>96</v>
      </c>
      <c r="F28" s="15"/>
      <c r="G28" s="14"/>
      <c r="H28" s="14"/>
      <c r="I28" s="14"/>
      <c r="J28" s="14"/>
      <c r="M28" s="11">
        <f>D28+E28+F28+G28+H28</f>
        <v>192</v>
      </c>
      <c r="N28">
        <f>M28*0.17</f>
        <v>32.64</v>
      </c>
      <c r="O28">
        <f>I28*0.15</f>
        <v>0</v>
      </c>
      <c r="P28">
        <f>ROUND(N28+O28,0)</f>
        <v>33</v>
      </c>
    </row>
    <row r="29" spans="1:16" x14ac:dyDescent="0.25">
      <c r="A29" s="12" t="s">
        <v>66</v>
      </c>
      <c r="B29" s="12">
        <v>27</v>
      </c>
      <c r="C29" s="13" t="s">
        <v>67</v>
      </c>
      <c r="D29" s="14">
        <v>91</v>
      </c>
      <c r="E29" s="14">
        <v>87</v>
      </c>
      <c r="F29" s="15"/>
      <c r="G29" s="14"/>
      <c r="H29" s="14"/>
      <c r="I29" s="14"/>
      <c r="J29" s="14"/>
      <c r="M29" s="11">
        <f>D29+E29+F29+G29+H29</f>
        <v>178</v>
      </c>
      <c r="N29">
        <f>M29*0.17</f>
        <v>30.26</v>
      </c>
      <c r="O29">
        <f>I29*0.15</f>
        <v>0</v>
      </c>
      <c r="P29">
        <f>ROUND(N29+O29,0)</f>
        <v>30</v>
      </c>
    </row>
    <row r="30" spans="1:16" x14ac:dyDescent="0.25">
      <c r="A30" s="12" t="s">
        <v>68</v>
      </c>
      <c r="B30" s="12">
        <v>28</v>
      </c>
      <c r="C30" s="13" t="s">
        <v>69</v>
      </c>
      <c r="D30" s="14">
        <v>78</v>
      </c>
      <c r="E30" s="14">
        <v>60</v>
      </c>
      <c r="F30" s="15"/>
      <c r="G30" s="14"/>
      <c r="H30" s="14"/>
      <c r="I30" s="14"/>
      <c r="J30" s="14"/>
      <c r="M30" s="11">
        <f>D30+E30+F30+G30+H30</f>
        <v>138</v>
      </c>
      <c r="N30">
        <f>M30*0.17</f>
        <v>23.46</v>
      </c>
      <c r="O30">
        <f>I30*0.15</f>
        <v>0</v>
      </c>
      <c r="P30">
        <f>ROUND(N30+O30,0)</f>
        <v>23</v>
      </c>
    </row>
    <row r="31" spans="1:16" x14ac:dyDescent="0.25">
      <c r="A31" s="12" t="s">
        <v>70</v>
      </c>
      <c r="B31" s="12">
        <v>29</v>
      </c>
      <c r="C31" s="13" t="s">
        <v>71</v>
      </c>
      <c r="D31" s="14">
        <v>76</v>
      </c>
      <c r="E31" s="14">
        <v>66</v>
      </c>
      <c r="F31" s="15"/>
      <c r="G31" s="14"/>
      <c r="H31" s="14"/>
      <c r="I31" s="14"/>
      <c r="J31" s="14"/>
      <c r="M31" s="11">
        <f>D31+E31+F31+G31+H31</f>
        <v>142</v>
      </c>
      <c r="N31">
        <f>M31*0.17</f>
        <v>24.14</v>
      </c>
      <c r="O31">
        <f>I31*0.15</f>
        <v>0</v>
      </c>
      <c r="P31">
        <f>ROUND(N31+O31,0)</f>
        <v>24</v>
      </c>
    </row>
    <row r="32" spans="1:16" x14ac:dyDescent="0.25">
      <c r="A32" s="12" t="s">
        <v>72</v>
      </c>
      <c r="B32" s="12">
        <v>30</v>
      </c>
      <c r="C32" s="13" t="s">
        <v>73</v>
      </c>
      <c r="D32" s="14">
        <v>97</v>
      </c>
      <c r="E32" s="14">
        <v>97</v>
      </c>
      <c r="F32" s="15"/>
      <c r="G32" s="14"/>
      <c r="H32" s="14"/>
      <c r="I32" s="14"/>
      <c r="J32" s="14"/>
      <c r="M32" s="11">
        <f>D32+E32+F32+G32+H32</f>
        <v>194</v>
      </c>
      <c r="N32">
        <f>M32*0.17</f>
        <v>32.980000000000004</v>
      </c>
      <c r="O32">
        <f>I32*0.15</f>
        <v>0</v>
      </c>
      <c r="P32">
        <f>ROUND(N32+O32,0)</f>
        <v>33</v>
      </c>
    </row>
    <row r="33" spans="1:16" x14ac:dyDescent="0.25">
      <c r="A33" s="12" t="s">
        <v>74</v>
      </c>
      <c r="B33" s="12">
        <v>31</v>
      </c>
      <c r="C33" s="13" t="s">
        <v>75</v>
      </c>
      <c r="D33" s="14">
        <v>96</v>
      </c>
      <c r="E33" s="14">
        <v>94</v>
      </c>
      <c r="F33" s="15"/>
      <c r="G33" s="14"/>
      <c r="H33" s="14"/>
      <c r="I33" s="14"/>
      <c r="J33" s="14"/>
      <c r="M33" s="11">
        <f>D33+E33+F33+G33+H33</f>
        <v>190</v>
      </c>
      <c r="N33">
        <f>M33*0.17</f>
        <v>32.300000000000004</v>
      </c>
      <c r="O33">
        <f>I33*0.15</f>
        <v>0</v>
      </c>
      <c r="P33">
        <f>ROUND(N33+O33,0)</f>
        <v>32</v>
      </c>
    </row>
    <row r="34" spans="1:16" x14ac:dyDescent="0.25">
      <c r="A34" s="12" t="s">
        <v>76</v>
      </c>
      <c r="B34" s="12">
        <v>32</v>
      </c>
      <c r="C34" s="13" t="s">
        <v>77</v>
      </c>
      <c r="D34" s="14">
        <v>83</v>
      </c>
      <c r="E34" s="14">
        <v>71</v>
      </c>
      <c r="F34" s="15"/>
      <c r="G34" s="14"/>
      <c r="H34" s="14"/>
      <c r="I34" s="14"/>
      <c r="J34" s="14"/>
      <c r="M34" s="11">
        <f>D34+E34+F34+G34+H34</f>
        <v>154</v>
      </c>
      <c r="N34">
        <f>M34*0.17</f>
        <v>26.180000000000003</v>
      </c>
      <c r="O34">
        <f>I34*0.15</f>
        <v>0</v>
      </c>
      <c r="P34">
        <f>ROUND(N34+O34,0)</f>
        <v>26</v>
      </c>
    </row>
  </sheetData>
  <sheetProtection algorithmName="SHA-512" hashValue="61XAaN1d9kLhNLo5gfFjh3JJTIzWI27k0RODiqMWNH/3dFP/BlZp2ZqoJvZZB4mHuoXm2RBjmWENGqdGabPeRA==" saltValue="xD/4FPa51pbYQLkm+v3lGg==" spinCount="100000" sheet="1" objects="1" scenarios="1"/>
  <dataValidations count="32">
    <dataValidation type="whole" allowBlank="1" showInputMessage="1" showErrorMessage="1" errorTitle="Valor fuera de rango" error="Ingrese un valor correcto" sqref="F3" xr:uid="{D36B8EE5-C335-411B-9DEE-F2BB1861C1D6}">
      <formula1>0</formula1>
      <formula2>100</formula2>
    </dataValidation>
    <dataValidation type="whole" allowBlank="1" showInputMessage="1" showErrorMessage="1" errorTitle="Valor fuera de rango" error="Ingrese un valor correcto" sqref="F4" xr:uid="{D4EACB40-B190-4F53-856F-9A3F25C43802}">
      <formula1>0</formula1>
      <formula2>100</formula2>
    </dataValidation>
    <dataValidation type="whole" allowBlank="1" showInputMessage="1" showErrorMessage="1" errorTitle="Valor fuera de rango" error="Ingrese un valor correcto" sqref="F5" xr:uid="{2935E497-77D4-4E0E-9C27-31577B698326}">
      <formula1>0</formula1>
      <formula2>100</formula2>
    </dataValidation>
    <dataValidation type="whole" allowBlank="1" showInputMessage="1" showErrorMessage="1" errorTitle="Valor fuera de rango" error="Ingrese un valor correcto" sqref="F6" xr:uid="{F902AD1A-3770-4A2B-B746-02F3C04552DD}">
      <formula1>0</formula1>
      <formula2>100</formula2>
    </dataValidation>
    <dataValidation type="whole" allowBlank="1" showInputMessage="1" showErrorMessage="1" errorTitle="Valor fuera de rango" error="Ingrese un valor correcto" sqref="F7" xr:uid="{C9691F5E-1374-4A76-9493-96AC2B545674}">
      <formula1>0</formula1>
      <formula2>100</formula2>
    </dataValidation>
    <dataValidation type="whole" allowBlank="1" showInputMessage="1" showErrorMessage="1" errorTitle="Valor fuera de rango" error="Ingrese un valor correcto" sqref="F8" xr:uid="{1E9A5504-E015-42C9-AD15-90042E7B071B}">
      <formula1>0</formula1>
      <formula2>100</formula2>
    </dataValidation>
    <dataValidation type="whole" allowBlank="1" showInputMessage="1" showErrorMessage="1" errorTitle="Valor fuera de rango" error="Ingrese un valor correcto" sqref="F9" xr:uid="{DEF5A793-DF70-4EA8-BFBA-610AAC01BF91}">
      <formula1>0</formula1>
      <formula2>100</formula2>
    </dataValidation>
    <dataValidation type="whole" allowBlank="1" showInputMessage="1" showErrorMessage="1" errorTitle="Valor fuera de rango" error="Ingrese un valor correcto" sqref="F10" xr:uid="{D6C2A4F6-933B-48D2-8854-4306926D199B}">
      <formula1>0</formula1>
      <formula2>100</formula2>
    </dataValidation>
    <dataValidation type="whole" allowBlank="1" showInputMessage="1" showErrorMessage="1" errorTitle="Valor fuera de rango" error="Ingrese un valor correcto" sqref="F11" xr:uid="{379DC1C5-71FA-4032-9DA8-D08C227A40E2}">
      <formula1>0</formula1>
      <formula2>100</formula2>
    </dataValidation>
    <dataValidation type="whole" allowBlank="1" showInputMessage="1" showErrorMessage="1" errorTitle="Valor fuera de rango" error="Ingrese un valor correcto" sqref="F12" xr:uid="{BF4C26CC-F7C6-4272-9483-210F18A6B2B0}">
      <formula1>0</formula1>
      <formula2>100</formula2>
    </dataValidation>
    <dataValidation type="whole" allowBlank="1" showInputMessage="1" showErrorMessage="1" errorTitle="Valor fuera de rango" error="Ingrese un valor correcto" sqref="F13" xr:uid="{8383BEC8-0432-44AD-94B4-A927E2AEC15D}">
      <formula1>0</formula1>
      <formula2>100</formula2>
    </dataValidation>
    <dataValidation type="whole" allowBlank="1" showInputMessage="1" showErrorMessage="1" errorTitle="Valor fuera de rango" error="Ingrese un valor correcto" sqref="F14" xr:uid="{E469FD7D-D1F5-4849-AD23-EABE374A766D}">
      <formula1>0</formula1>
      <formula2>100</formula2>
    </dataValidation>
    <dataValidation type="whole" allowBlank="1" showInputMessage="1" showErrorMessage="1" errorTitle="Valor fuera de rango" error="Ingrese un valor correcto" sqref="F15" xr:uid="{62AED324-E15E-4AF8-8C35-CA05A6BBF370}">
      <formula1>0</formula1>
      <formula2>100</formula2>
    </dataValidation>
    <dataValidation type="whole" allowBlank="1" showInputMessage="1" showErrorMessage="1" errorTitle="Valor fuera de rango" error="Ingrese un valor correcto" sqref="F16" xr:uid="{8AF7445D-940D-413F-B023-4ACEEBA66881}">
      <formula1>0</formula1>
      <formula2>100</formula2>
    </dataValidation>
    <dataValidation type="whole" allowBlank="1" showInputMessage="1" showErrorMessage="1" errorTitle="Valor fuera de rango" error="Ingrese un valor correcto" sqref="F17" xr:uid="{6644AA07-6B17-4432-8AE0-B67362A8FCCD}">
      <formula1>0</formula1>
      <formula2>100</formula2>
    </dataValidation>
    <dataValidation type="whole" allowBlank="1" showInputMessage="1" showErrorMessage="1" errorTitle="Valor fuera de rango" error="Ingrese un valor correcto" sqref="F18" xr:uid="{85719DF6-B051-4B89-8272-6D79D72AB236}">
      <formula1>0</formula1>
      <formula2>100</formula2>
    </dataValidation>
    <dataValidation type="whole" allowBlank="1" showInputMessage="1" showErrorMessage="1" errorTitle="Valor fuera de rango" error="Ingrese un valor correcto" sqref="F19" xr:uid="{4FDC40ED-8524-48D6-AE63-8135DA69FA77}">
      <formula1>0</formula1>
      <formula2>100</formula2>
    </dataValidation>
    <dataValidation type="whole" allowBlank="1" showInputMessage="1" showErrorMessage="1" errorTitle="Valor fuera de rango" error="Ingrese un valor correcto" sqref="F20" xr:uid="{D40F29C4-5551-4D6F-B3CA-1DA32B7D0839}">
      <formula1>0</formula1>
      <formula2>100</formula2>
    </dataValidation>
    <dataValidation type="whole" allowBlank="1" showInputMessage="1" showErrorMessage="1" errorTitle="Valor fuera de rango" error="Ingrese un valor correcto" sqref="F21" xr:uid="{3A7DD70B-C409-491A-8E58-E2AC2D5C85D6}">
      <formula1>0</formula1>
      <formula2>100</formula2>
    </dataValidation>
    <dataValidation type="whole" allowBlank="1" showInputMessage="1" showErrorMessage="1" errorTitle="Valor fuera de rango" error="Ingrese un valor correcto" sqref="F22" xr:uid="{7071D484-BD4B-43AF-BBB7-81CAFDBC4FA8}">
      <formula1>0</formula1>
      <formula2>100</formula2>
    </dataValidation>
    <dataValidation type="whole" allowBlank="1" showInputMessage="1" showErrorMessage="1" errorTitle="Valor fuera de rango" error="Ingrese un valor correcto" sqref="F23" xr:uid="{D79C495E-8325-4B4D-8C18-C9455C4BD7E6}">
      <formula1>0</formula1>
      <formula2>100</formula2>
    </dataValidation>
    <dataValidation type="whole" allowBlank="1" showInputMessage="1" showErrorMessage="1" errorTitle="Valor fuera de rango" error="Ingrese un valor correcto" sqref="F24" xr:uid="{CBB8B1DD-7264-4873-8060-16121DECA8B7}">
      <formula1>0</formula1>
      <formula2>100</formula2>
    </dataValidation>
    <dataValidation type="whole" allowBlank="1" showInputMessage="1" showErrorMessage="1" errorTitle="Valor fuera de rango" error="Ingrese un valor correcto" sqref="F25" xr:uid="{15ACA405-B0A5-4D8A-84AA-B6B80CB00C3D}">
      <formula1>0</formula1>
      <formula2>100</formula2>
    </dataValidation>
    <dataValidation type="whole" allowBlank="1" showInputMessage="1" showErrorMessage="1" errorTitle="Valor fuera de rango" error="Ingrese un valor correcto" sqref="F26" xr:uid="{D73BD721-9E9E-4A65-AB44-9C189A61DEFB}">
      <formula1>0</formula1>
      <formula2>100</formula2>
    </dataValidation>
    <dataValidation type="whole" allowBlank="1" showInputMessage="1" showErrorMessage="1" errorTitle="Valor fuera de rango" error="Ingrese un valor correcto" sqref="F27" xr:uid="{655C81ED-38D7-4BA0-BDF3-1A153A259B94}">
      <formula1>0</formula1>
      <formula2>100</formula2>
    </dataValidation>
    <dataValidation type="whole" allowBlank="1" showInputMessage="1" showErrorMessage="1" errorTitle="Valor fuera de rango" error="Ingrese un valor correcto" sqref="F28" xr:uid="{7A356F97-3A25-44B5-A8A6-893F24F695CC}">
      <formula1>0</formula1>
      <formula2>100</formula2>
    </dataValidation>
    <dataValidation type="whole" allowBlank="1" showInputMessage="1" showErrorMessage="1" errorTitle="Valor fuera de rango" error="Ingrese un valor correcto" sqref="F29" xr:uid="{BB87881C-768A-41E6-B7B5-785AAC4566C0}">
      <formula1>0</formula1>
      <formula2>100</formula2>
    </dataValidation>
    <dataValidation type="whole" allowBlank="1" showInputMessage="1" showErrorMessage="1" errorTitle="Valor fuera de rango" error="Ingrese un valor correcto" sqref="F30" xr:uid="{06967341-6ED8-4145-ACF2-55DA340350EA}">
      <formula1>0</formula1>
      <formula2>100</formula2>
    </dataValidation>
    <dataValidation type="whole" allowBlank="1" showInputMessage="1" showErrorMessage="1" errorTitle="Valor fuera de rango" error="Ingrese un valor correcto" sqref="F31" xr:uid="{918E4C98-C147-43BB-9F91-10BED6E5568D}">
      <formula1>0</formula1>
      <formula2>100</formula2>
    </dataValidation>
    <dataValidation type="whole" allowBlank="1" showInputMessage="1" showErrorMessage="1" errorTitle="Valor fuera de rango" error="Ingrese un valor correcto" sqref="F32" xr:uid="{D5C15FAD-2022-4C80-A4DA-F18FD6A11B34}">
      <formula1>0</formula1>
      <formula2>100</formula2>
    </dataValidation>
    <dataValidation type="whole" allowBlank="1" showInputMessage="1" showErrorMessage="1" errorTitle="Valor fuera de rango" error="Ingrese un valor correcto" sqref="F33" xr:uid="{1D59ED65-1E10-4FF0-A646-5C8524E2EF1B}">
      <formula1>0</formula1>
      <formula2>100</formula2>
    </dataValidation>
    <dataValidation type="whole" allowBlank="1" showInputMessage="1" showErrorMessage="1" errorTitle="Valor fuera de rango" error="Ingrese un valor correcto" sqref="F34" xr:uid="{2830FC1A-EC3A-4D8E-BB2C-4212FD49525B}">
      <formula1>0</formula1>
      <formula2>100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F6E21-AFB4-499B-94CD-4C24E1395BA0}">
  <dimension ref="A1:P33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.71093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79</v>
      </c>
      <c r="C1" s="1" t="s">
        <v>80</v>
      </c>
      <c r="D1" s="5" t="s">
        <v>143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81</v>
      </c>
      <c r="B3" s="12">
        <v>1</v>
      </c>
      <c r="C3" s="13" t="s">
        <v>82</v>
      </c>
      <c r="D3" s="14">
        <v>69</v>
      </c>
      <c r="E3" s="14">
        <v>53</v>
      </c>
      <c r="F3" s="15"/>
      <c r="G3" s="14"/>
      <c r="H3" s="14"/>
      <c r="I3" s="14"/>
      <c r="J3" s="14"/>
      <c r="M3" s="11">
        <f>D3+E3+F3+G3+H3</f>
        <v>122</v>
      </c>
      <c r="N3">
        <f>M3*0.17</f>
        <v>20.740000000000002</v>
      </c>
      <c r="O3">
        <f>I3*0.15</f>
        <v>0</v>
      </c>
      <c r="P3">
        <f>ROUND(N3+O3,0)</f>
        <v>21</v>
      </c>
    </row>
    <row r="4" spans="1:16" x14ac:dyDescent="0.25">
      <c r="A4" s="12" t="s">
        <v>83</v>
      </c>
      <c r="B4" s="12">
        <v>2</v>
      </c>
      <c r="C4" s="13" t="s">
        <v>84</v>
      </c>
      <c r="D4" s="14">
        <v>86</v>
      </c>
      <c r="E4" s="14">
        <v>91</v>
      </c>
      <c r="F4" s="15"/>
      <c r="G4" s="14"/>
      <c r="H4" s="14"/>
      <c r="I4" s="14"/>
      <c r="J4" s="14"/>
      <c r="M4" s="11">
        <f>D4+E4+F4+G4+H4</f>
        <v>177</v>
      </c>
      <c r="N4">
        <f>M4*0.17</f>
        <v>30.090000000000003</v>
      </c>
      <c r="O4">
        <f>I4*0.15</f>
        <v>0</v>
      </c>
      <c r="P4">
        <f>ROUND(N4+O4,0)</f>
        <v>30</v>
      </c>
    </row>
    <row r="5" spans="1:16" x14ac:dyDescent="0.25">
      <c r="A5" s="12" t="s">
        <v>85</v>
      </c>
      <c r="B5" s="12">
        <v>3</v>
      </c>
      <c r="C5" s="13" t="s">
        <v>86</v>
      </c>
      <c r="D5" s="14">
        <v>95</v>
      </c>
      <c r="E5" s="14">
        <v>87</v>
      </c>
      <c r="F5" s="15"/>
      <c r="G5" s="14"/>
      <c r="H5" s="14"/>
      <c r="I5" s="14"/>
      <c r="J5" s="14"/>
      <c r="M5" s="11">
        <f>D5+E5+F5+G5+H5</f>
        <v>182</v>
      </c>
      <c r="N5">
        <f>M5*0.17</f>
        <v>30.94</v>
      </c>
      <c r="O5">
        <f>I5*0.15</f>
        <v>0</v>
      </c>
      <c r="P5">
        <f>ROUND(N5+O5,0)</f>
        <v>31</v>
      </c>
    </row>
    <row r="6" spans="1:16" x14ac:dyDescent="0.25">
      <c r="A6" s="12" t="s">
        <v>87</v>
      </c>
      <c r="B6" s="12">
        <v>4</v>
      </c>
      <c r="C6" s="13" t="s">
        <v>88</v>
      </c>
      <c r="D6" s="14">
        <v>84</v>
      </c>
      <c r="E6" s="14">
        <v>87</v>
      </c>
      <c r="F6" s="15"/>
      <c r="G6" s="14"/>
      <c r="H6" s="14"/>
      <c r="I6" s="14"/>
      <c r="J6" s="14"/>
      <c r="M6" s="11">
        <f>D6+E6+F6+G6+H6</f>
        <v>171</v>
      </c>
      <c r="N6">
        <f>M6*0.17</f>
        <v>29.070000000000004</v>
      </c>
      <c r="O6">
        <f>I6*0.15</f>
        <v>0</v>
      </c>
      <c r="P6">
        <f>ROUND(N6+O6,0)</f>
        <v>29</v>
      </c>
    </row>
    <row r="7" spans="1:16" x14ac:dyDescent="0.25">
      <c r="A7" s="12" t="s">
        <v>89</v>
      </c>
      <c r="B7" s="12">
        <v>5</v>
      </c>
      <c r="C7" s="13" t="s">
        <v>90</v>
      </c>
      <c r="D7" s="14">
        <v>93</v>
      </c>
      <c r="E7" s="14">
        <v>87</v>
      </c>
      <c r="F7" s="15"/>
      <c r="G7" s="14"/>
      <c r="H7" s="14"/>
      <c r="I7" s="14"/>
      <c r="J7" s="14"/>
      <c r="M7" s="11">
        <f>D7+E7+F7+G7+H7</f>
        <v>180</v>
      </c>
      <c r="N7">
        <f>M7*0.17</f>
        <v>30.6</v>
      </c>
      <c r="O7">
        <f>I7*0.15</f>
        <v>0</v>
      </c>
      <c r="P7">
        <f>ROUND(N7+O7,0)</f>
        <v>31</v>
      </c>
    </row>
    <row r="8" spans="1:16" x14ac:dyDescent="0.25">
      <c r="A8" s="12" t="s">
        <v>91</v>
      </c>
      <c r="B8" s="12">
        <v>6</v>
      </c>
      <c r="C8" s="13" t="s">
        <v>92</v>
      </c>
      <c r="D8" s="14">
        <v>83</v>
      </c>
      <c r="E8" s="14">
        <v>68</v>
      </c>
      <c r="F8" s="15"/>
      <c r="G8" s="14"/>
      <c r="H8" s="14"/>
      <c r="I8" s="14"/>
      <c r="J8" s="14"/>
      <c r="M8" s="11">
        <f>D8+E8+F8+G8+H8</f>
        <v>151</v>
      </c>
      <c r="N8">
        <f>M8*0.17</f>
        <v>25.67</v>
      </c>
      <c r="O8">
        <f>I8*0.15</f>
        <v>0</v>
      </c>
      <c r="P8">
        <f>ROUND(N8+O8,0)</f>
        <v>26</v>
      </c>
    </row>
    <row r="9" spans="1:16" x14ac:dyDescent="0.25">
      <c r="A9" s="12" t="s">
        <v>93</v>
      </c>
      <c r="B9" s="12">
        <v>7</v>
      </c>
      <c r="C9" s="13" t="s">
        <v>94</v>
      </c>
      <c r="D9" s="14">
        <v>74</v>
      </c>
      <c r="E9" s="14">
        <v>77</v>
      </c>
      <c r="F9" s="15"/>
      <c r="G9" s="14"/>
      <c r="H9" s="14"/>
      <c r="I9" s="14"/>
      <c r="J9" s="14"/>
      <c r="M9" s="11">
        <f>D9+E9+F9+G9+H9</f>
        <v>151</v>
      </c>
      <c r="N9">
        <f>M9*0.17</f>
        <v>25.67</v>
      </c>
      <c r="O9">
        <f>I9*0.15</f>
        <v>0</v>
      </c>
      <c r="P9">
        <f>ROUND(N9+O9,0)</f>
        <v>26</v>
      </c>
    </row>
    <row r="10" spans="1:16" x14ac:dyDescent="0.25">
      <c r="A10" s="12" t="s">
        <v>95</v>
      </c>
      <c r="B10" s="12">
        <v>8</v>
      </c>
      <c r="C10" s="13" t="s">
        <v>96</v>
      </c>
      <c r="D10" s="14">
        <v>74</v>
      </c>
      <c r="E10" s="14">
        <v>56</v>
      </c>
      <c r="F10" s="15"/>
      <c r="G10" s="14"/>
      <c r="H10" s="14"/>
      <c r="I10" s="14"/>
      <c r="J10" s="14"/>
      <c r="M10" s="11">
        <f>D10+E10+F10+G10+H10</f>
        <v>130</v>
      </c>
      <c r="N10">
        <f>M10*0.17</f>
        <v>22.1</v>
      </c>
      <c r="O10">
        <f>I10*0.15</f>
        <v>0</v>
      </c>
      <c r="P10">
        <f>ROUND(N10+O10,0)</f>
        <v>22</v>
      </c>
    </row>
    <row r="11" spans="1:16" x14ac:dyDescent="0.25">
      <c r="A11" s="12" t="s">
        <v>97</v>
      </c>
      <c r="B11" s="12">
        <v>9</v>
      </c>
      <c r="C11" s="13" t="s">
        <v>98</v>
      </c>
      <c r="D11" s="14">
        <v>76</v>
      </c>
      <c r="E11" s="14">
        <v>81</v>
      </c>
      <c r="F11" s="15"/>
      <c r="G11" s="14"/>
      <c r="H11" s="14"/>
      <c r="I11" s="14"/>
      <c r="J11" s="14"/>
      <c r="M11" s="11">
        <f>D11+E11+F11+G11+H11</f>
        <v>157</v>
      </c>
      <c r="N11">
        <f>M11*0.17</f>
        <v>26.69</v>
      </c>
      <c r="O11">
        <f>I11*0.15</f>
        <v>0</v>
      </c>
      <c r="P11">
        <f>ROUND(N11+O11,0)</f>
        <v>27</v>
      </c>
    </row>
    <row r="12" spans="1:16" x14ac:dyDescent="0.25">
      <c r="A12" s="12" t="s">
        <v>99</v>
      </c>
      <c r="B12" s="12">
        <v>10</v>
      </c>
      <c r="C12" s="13" t="s">
        <v>100</v>
      </c>
      <c r="D12" s="14">
        <v>98</v>
      </c>
      <c r="E12" s="14">
        <v>96</v>
      </c>
      <c r="F12" s="15"/>
      <c r="G12" s="14"/>
      <c r="H12" s="14"/>
      <c r="I12" s="14"/>
      <c r="J12" s="14"/>
      <c r="M12" s="11">
        <f>D12+E12+F12+G12+H12</f>
        <v>194</v>
      </c>
      <c r="N12">
        <f>M12*0.17</f>
        <v>32.980000000000004</v>
      </c>
      <c r="O12">
        <f>I12*0.15</f>
        <v>0</v>
      </c>
      <c r="P12">
        <f>ROUND(N12+O12,0)</f>
        <v>33</v>
      </c>
    </row>
    <row r="13" spans="1:16" x14ac:dyDescent="0.25">
      <c r="A13" s="12" t="s">
        <v>101</v>
      </c>
      <c r="B13" s="12">
        <v>11</v>
      </c>
      <c r="C13" s="13" t="s">
        <v>102</v>
      </c>
      <c r="D13" s="14">
        <v>92</v>
      </c>
      <c r="E13" s="14">
        <v>90</v>
      </c>
      <c r="F13" s="15"/>
      <c r="G13" s="14"/>
      <c r="H13" s="14"/>
      <c r="I13" s="14"/>
      <c r="J13" s="14"/>
      <c r="M13" s="11">
        <f>D13+E13+F13+G13+H13</f>
        <v>182</v>
      </c>
      <c r="N13">
        <f>M13*0.17</f>
        <v>30.94</v>
      </c>
      <c r="O13">
        <f>I13*0.15</f>
        <v>0</v>
      </c>
      <c r="P13">
        <f>ROUND(N13+O13,0)</f>
        <v>31</v>
      </c>
    </row>
    <row r="14" spans="1:16" x14ac:dyDescent="0.25">
      <c r="A14" s="12" t="s">
        <v>103</v>
      </c>
      <c r="B14" s="12">
        <v>12</v>
      </c>
      <c r="C14" s="13" t="s">
        <v>104</v>
      </c>
      <c r="D14" s="14">
        <v>89</v>
      </c>
      <c r="E14" s="14">
        <v>84</v>
      </c>
      <c r="F14" s="15"/>
      <c r="G14" s="14"/>
      <c r="H14" s="14"/>
      <c r="I14" s="14"/>
      <c r="J14" s="14"/>
      <c r="M14" s="11">
        <f>D14+E14+F14+G14+H14</f>
        <v>173</v>
      </c>
      <c r="N14">
        <f>M14*0.17</f>
        <v>29.410000000000004</v>
      </c>
      <c r="O14">
        <f>I14*0.15</f>
        <v>0</v>
      </c>
      <c r="P14">
        <f>ROUND(N14+O14,0)</f>
        <v>29</v>
      </c>
    </row>
    <row r="15" spans="1:16" x14ac:dyDescent="0.25">
      <c r="A15" s="12" t="s">
        <v>105</v>
      </c>
      <c r="B15" s="12">
        <v>13</v>
      </c>
      <c r="C15" s="13" t="s">
        <v>106</v>
      </c>
      <c r="D15" s="14">
        <v>99</v>
      </c>
      <c r="E15" s="14">
        <v>99</v>
      </c>
      <c r="F15" s="15"/>
      <c r="G15" s="14"/>
      <c r="H15" s="14"/>
      <c r="I15" s="14"/>
      <c r="J15" s="14"/>
      <c r="M15" s="11">
        <f>D15+E15+F15+G15+H15</f>
        <v>198</v>
      </c>
      <c r="N15">
        <f>M15*0.17</f>
        <v>33.660000000000004</v>
      </c>
      <c r="O15">
        <f>I15*0.15</f>
        <v>0</v>
      </c>
      <c r="P15">
        <f>ROUND(N15+O15,0)</f>
        <v>34</v>
      </c>
    </row>
    <row r="16" spans="1:16" x14ac:dyDescent="0.25">
      <c r="A16" s="12" t="s">
        <v>107</v>
      </c>
      <c r="B16" s="12">
        <v>14</v>
      </c>
      <c r="C16" s="13" t="s">
        <v>108</v>
      </c>
      <c r="D16" s="14">
        <v>95</v>
      </c>
      <c r="E16" s="14">
        <v>86</v>
      </c>
      <c r="F16" s="15"/>
      <c r="G16" s="14"/>
      <c r="H16" s="14"/>
      <c r="I16" s="14"/>
      <c r="J16" s="14"/>
      <c r="M16" s="11">
        <f>D16+E16+F16+G16+H16</f>
        <v>181</v>
      </c>
      <c r="N16">
        <f>M16*0.17</f>
        <v>30.770000000000003</v>
      </c>
      <c r="O16">
        <f>I16*0.15</f>
        <v>0</v>
      </c>
      <c r="P16">
        <f>ROUND(N16+O16,0)</f>
        <v>31</v>
      </c>
    </row>
    <row r="17" spans="1:16" x14ac:dyDescent="0.25">
      <c r="A17" s="12" t="s">
        <v>109</v>
      </c>
      <c r="B17" s="12">
        <v>15</v>
      </c>
      <c r="C17" s="13" t="s">
        <v>110</v>
      </c>
      <c r="D17" s="14">
        <v>92</v>
      </c>
      <c r="E17" s="14">
        <v>93</v>
      </c>
      <c r="F17" s="15"/>
      <c r="G17" s="14"/>
      <c r="H17" s="14"/>
      <c r="I17" s="14"/>
      <c r="J17" s="14"/>
      <c r="M17" s="11">
        <f>D17+E17+F17+G17+H17</f>
        <v>185</v>
      </c>
      <c r="N17">
        <f>M17*0.17</f>
        <v>31.450000000000003</v>
      </c>
      <c r="O17">
        <f>I17*0.15</f>
        <v>0</v>
      </c>
      <c r="P17">
        <f>ROUND(N17+O17,0)</f>
        <v>31</v>
      </c>
    </row>
    <row r="18" spans="1:16" x14ac:dyDescent="0.25">
      <c r="A18" s="12" t="s">
        <v>111</v>
      </c>
      <c r="B18" s="12">
        <v>16</v>
      </c>
      <c r="C18" s="13" t="s">
        <v>112</v>
      </c>
      <c r="D18" s="14">
        <v>93</v>
      </c>
      <c r="E18" s="14">
        <v>88</v>
      </c>
      <c r="F18" s="15"/>
      <c r="G18" s="14"/>
      <c r="H18" s="14"/>
      <c r="I18" s="14"/>
      <c r="J18" s="14"/>
      <c r="M18" s="11">
        <f>D18+E18+F18+G18+H18</f>
        <v>181</v>
      </c>
      <c r="N18">
        <f>M18*0.17</f>
        <v>30.770000000000003</v>
      </c>
      <c r="O18">
        <f>I18*0.15</f>
        <v>0</v>
      </c>
      <c r="P18">
        <f>ROUND(N18+O18,0)</f>
        <v>31</v>
      </c>
    </row>
    <row r="19" spans="1:16" x14ac:dyDescent="0.25">
      <c r="A19" s="12" t="s">
        <v>113</v>
      </c>
      <c r="B19" s="12">
        <v>17</v>
      </c>
      <c r="C19" s="13" t="s">
        <v>114</v>
      </c>
      <c r="D19" s="14">
        <v>85</v>
      </c>
      <c r="E19" s="14">
        <v>67</v>
      </c>
      <c r="F19" s="15"/>
      <c r="G19" s="14"/>
      <c r="H19" s="14"/>
      <c r="I19" s="14"/>
      <c r="J19" s="14"/>
      <c r="M19" s="11">
        <f>D19+E19+F19+G19+H19</f>
        <v>152</v>
      </c>
      <c r="N19">
        <f>M19*0.17</f>
        <v>25.840000000000003</v>
      </c>
      <c r="O19">
        <f>I19*0.15</f>
        <v>0</v>
      </c>
      <c r="P19">
        <f>ROUND(N19+O19,0)</f>
        <v>26</v>
      </c>
    </row>
    <row r="20" spans="1:16" x14ac:dyDescent="0.25">
      <c r="A20" s="12" t="s">
        <v>115</v>
      </c>
      <c r="B20" s="12">
        <v>18</v>
      </c>
      <c r="C20" s="13" t="s">
        <v>116</v>
      </c>
      <c r="D20" s="14">
        <v>79</v>
      </c>
      <c r="E20" s="14">
        <v>62</v>
      </c>
      <c r="F20" s="15"/>
      <c r="G20" s="14"/>
      <c r="H20" s="14"/>
      <c r="I20" s="14"/>
      <c r="J20" s="14"/>
      <c r="M20" s="11">
        <f>D20+E20+F20+G20+H20</f>
        <v>141</v>
      </c>
      <c r="N20">
        <f>M20*0.17</f>
        <v>23.970000000000002</v>
      </c>
      <c r="O20">
        <f>I20*0.15</f>
        <v>0</v>
      </c>
      <c r="P20">
        <f>ROUND(N20+O20,0)</f>
        <v>24</v>
      </c>
    </row>
    <row r="21" spans="1:16" x14ac:dyDescent="0.25">
      <c r="A21" s="12" t="s">
        <v>117</v>
      </c>
      <c r="B21" s="12">
        <v>19</v>
      </c>
      <c r="C21" s="13" t="s">
        <v>118</v>
      </c>
      <c r="D21" s="14">
        <v>86</v>
      </c>
      <c r="E21" s="14">
        <v>83</v>
      </c>
      <c r="F21" s="15"/>
      <c r="G21" s="14"/>
      <c r="H21" s="14"/>
      <c r="I21" s="14"/>
      <c r="J21" s="14"/>
      <c r="M21" s="11">
        <f>D21+E21+F21+G21+H21</f>
        <v>169</v>
      </c>
      <c r="N21">
        <f>M21*0.17</f>
        <v>28.73</v>
      </c>
      <c r="O21">
        <f>I21*0.15</f>
        <v>0</v>
      </c>
      <c r="P21">
        <f>ROUND(N21+O21,0)</f>
        <v>29</v>
      </c>
    </row>
    <row r="22" spans="1:16" x14ac:dyDescent="0.25">
      <c r="A22" s="12" t="s">
        <v>119</v>
      </c>
      <c r="B22" s="12">
        <v>20</v>
      </c>
      <c r="C22" s="13" t="s">
        <v>120</v>
      </c>
      <c r="D22" s="14">
        <v>72</v>
      </c>
      <c r="E22" s="14">
        <v>57</v>
      </c>
      <c r="F22" s="15"/>
      <c r="G22" s="14"/>
      <c r="H22" s="14"/>
      <c r="I22" s="14"/>
      <c r="J22" s="14"/>
      <c r="M22" s="11">
        <f>D22+E22+F22+G22+H22</f>
        <v>129</v>
      </c>
      <c r="N22">
        <f>M22*0.17</f>
        <v>21.930000000000003</v>
      </c>
      <c r="O22">
        <f>I22*0.15</f>
        <v>0</v>
      </c>
      <c r="P22">
        <f>ROUND(N22+O22,0)</f>
        <v>22</v>
      </c>
    </row>
    <row r="23" spans="1:16" x14ac:dyDescent="0.25">
      <c r="A23" s="12" t="s">
        <v>121</v>
      </c>
      <c r="B23" s="12">
        <v>21</v>
      </c>
      <c r="C23" s="13" t="s">
        <v>122</v>
      </c>
      <c r="D23" s="14">
        <v>89</v>
      </c>
      <c r="E23" s="14">
        <v>86</v>
      </c>
      <c r="F23" s="15"/>
      <c r="G23" s="14"/>
      <c r="H23" s="14"/>
      <c r="I23" s="14"/>
      <c r="J23" s="14"/>
      <c r="M23" s="11">
        <f>D23+E23+F23+G23+H23</f>
        <v>175</v>
      </c>
      <c r="N23">
        <f>M23*0.17</f>
        <v>29.750000000000004</v>
      </c>
      <c r="O23">
        <f>I23*0.15</f>
        <v>0</v>
      </c>
      <c r="P23">
        <f>ROUND(N23+O23,0)</f>
        <v>30</v>
      </c>
    </row>
    <row r="24" spans="1:16" x14ac:dyDescent="0.25">
      <c r="A24" s="12" t="s">
        <v>123</v>
      </c>
      <c r="B24" s="12">
        <v>22</v>
      </c>
      <c r="C24" s="13" t="s">
        <v>124</v>
      </c>
      <c r="D24" s="14">
        <v>93</v>
      </c>
      <c r="E24" s="14">
        <v>93</v>
      </c>
      <c r="F24" s="15"/>
      <c r="G24" s="14"/>
      <c r="H24" s="14"/>
      <c r="I24" s="14"/>
      <c r="J24" s="14"/>
      <c r="M24" s="11">
        <f>D24+E24+F24+G24+H24</f>
        <v>186</v>
      </c>
      <c r="N24">
        <f>M24*0.17</f>
        <v>31.62</v>
      </c>
      <c r="O24">
        <f>I24*0.15</f>
        <v>0</v>
      </c>
      <c r="P24">
        <f>ROUND(N24+O24,0)</f>
        <v>32</v>
      </c>
    </row>
    <row r="25" spans="1:16" x14ac:dyDescent="0.25">
      <c r="A25" s="12" t="s">
        <v>125</v>
      </c>
      <c r="B25" s="12">
        <v>23</v>
      </c>
      <c r="C25" s="13" t="s">
        <v>126</v>
      </c>
      <c r="D25" s="14">
        <v>93</v>
      </c>
      <c r="E25" s="14">
        <v>94</v>
      </c>
      <c r="F25" s="15"/>
      <c r="G25" s="14"/>
      <c r="H25" s="14"/>
      <c r="I25" s="14"/>
      <c r="J25" s="14"/>
      <c r="M25" s="11">
        <f>D25+E25+F25+G25+H25</f>
        <v>187</v>
      </c>
      <c r="N25">
        <f>M25*0.17</f>
        <v>31.790000000000003</v>
      </c>
      <c r="O25">
        <f>I25*0.15</f>
        <v>0</v>
      </c>
      <c r="P25">
        <f>ROUND(N25+O25,0)</f>
        <v>32</v>
      </c>
    </row>
    <row r="26" spans="1:16" x14ac:dyDescent="0.25">
      <c r="A26" s="12" t="s">
        <v>127</v>
      </c>
      <c r="B26" s="12">
        <v>24</v>
      </c>
      <c r="C26" s="13" t="s">
        <v>128</v>
      </c>
      <c r="D26" s="14">
        <v>80</v>
      </c>
      <c r="E26" s="14">
        <v>78</v>
      </c>
      <c r="F26" s="15"/>
      <c r="G26" s="14"/>
      <c r="H26" s="14"/>
      <c r="I26" s="14"/>
      <c r="J26" s="14"/>
      <c r="M26" s="11">
        <f>D26+E26+F26+G26+H26</f>
        <v>158</v>
      </c>
      <c r="N26">
        <f>M26*0.17</f>
        <v>26.860000000000003</v>
      </c>
      <c r="O26">
        <f>I26*0.15</f>
        <v>0</v>
      </c>
      <c r="P26">
        <f>ROUND(N26+O26,0)</f>
        <v>27</v>
      </c>
    </row>
    <row r="27" spans="1:16" x14ac:dyDescent="0.25">
      <c r="A27" s="12" t="s">
        <v>129</v>
      </c>
      <c r="B27" s="12">
        <v>25</v>
      </c>
      <c r="C27" s="13" t="s">
        <v>130</v>
      </c>
      <c r="D27" s="14">
        <v>82</v>
      </c>
      <c r="E27" s="14">
        <v>72</v>
      </c>
      <c r="F27" s="15"/>
      <c r="G27" s="14"/>
      <c r="H27" s="14"/>
      <c r="I27" s="14"/>
      <c r="J27" s="14"/>
      <c r="M27" s="11">
        <f>D27+E27+F27+G27+H27</f>
        <v>154</v>
      </c>
      <c r="N27">
        <f>M27*0.17</f>
        <v>26.180000000000003</v>
      </c>
      <c r="O27">
        <f>I27*0.15</f>
        <v>0</v>
      </c>
      <c r="P27">
        <f>ROUND(N27+O27,0)</f>
        <v>26</v>
      </c>
    </row>
    <row r="28" spans="1:16" x14ac:dyDescent="0.25">
      <c r="A28" s="12" t="s">
        <v>131</v>
      </c>
      <c r="B28" s="12">
        <v>26</v>
      </c>
      <c r="C28" s="13" t="s">
        <v>132</v>
      </c>
      <c r="D28" s="14">
        <v>99</v>
      </c>
      <c r="E28" s="14">
        <v>98</v>
      </c>
      <c r="F28" s="15"/>
      <c r="G28" s="14"/>
      <c r="H28" s="14"/>
      <c r="I28" s="14"/>
      <c r="J28" s="14"/>
      <c r="M28" s="11">
        <f>D28+E28+F28+G28+H28</f>
        <v>197</v>
      </c>
      <c r="N28">
        <f>M28*0.17</f>
        <v>33.49</v>
      </c>
      <c r="O28">
        <f>I28*0.15</f>
        <v>0</v>
      </c>
      <c r="P28">
        <f>ROUND(N28+O28,0)</f>
        <v>33</v>
      </c>
    </row>
    <row r="29" spans="1:16" x14ac:dyDescent="0.25">
      <c r="A29" s="12" t="s">
        <v>133</v>
      </c>
      <c r="B29" s="12">
        <v>27</v>
      </c>
      <c r="C29" s="13" t="s">
        <v>134</v>
      </c>
      <c r="D29" s="14">
        <v>87</v>
      </c>
      <c r="E29" s="14">
        <v>85</v>
      </c>
      <c r="F29" s="15"/>
      <c r="G29" s="14"/>
      <c r="H29" s="14"/>
      <c r="I29" s="14"/>
      <c r="J29" s="14"/>
      <c r="M29" s="11">
        <f>D29+E29+F29+G29+H29</f>
        <v>172</v>
      </c>
      <c r="N29">
        <f>M29*0.17</f>
        <v>29.240000000000002</v>
      </c>
      <c r="O29">
        <f>I29*0.15</f>
        <v>0</v>
      </c>
      <c r="P29">
        <f>ROUND(N29+O29,0)</f>
        <v>29</v>
      </c>
    </row>
    <row r="30" spans="1:16" x14ac:dyDescent="0.25">
      <c r="A30" s="12" t="s">
        <v>135</v>
      </c>
      <c r="B30" s="12">
        <v>28</v>
      </c>
      <c r="C30" s="13" t="s">
        <v>136</v>
      </c>
      <c r="D30" s="14">
        <v>92</v>
      </c>
      <c r="E30" s="14">
        <v>96</v>
      </c>
      <c r="F30" s="15"/>
      <c r="G30" s="14"/>
      <c r="H30" s="14"/>
      <c r="I30" s="14"/>
      <c r="J30" s="14"/>
      <c r="M30" s="11">
        <f>D30+E30+F30+G30+H30</f>
        <v>188</v>
      </c>
      <c r="N30">
        <f>M30*0.17</f>
        <v>31.96</v>
      </c>
      <c r="O30">
        <f>I30*0.15</f>
        <v>0</v>
      </c>
      <c r="P30">
        <f>ROUND(N30+O30,0)</f>
        <v>32</v>
      </c>
    </row>
    <row r="31" spans="1:16" x14ac:dyDescent="0.25">
      <c r="A31" s="12" t="s">
        <v>137</v>
      </c>
      <c r="B31" s="12">
        <v>29</v>
      </c>
      <c r="C31" s="13" t="s">
        <v>138</v>
      </c>
      <c r="D31" s="14">
        <v>87</v>
      </c>
      <c r="E31" s="14">
        <v>77</v>
      </c>
      <c r="F31" s="15"/>
      <c r="G31" s="14"/>
      <c r="H31" s="14"/>
      <c r="I31" s="14"/>
      <c r="J31" s="14"/>
      <c r="M31" s="11">
        <f>D31+E31+F31+G31+H31</f>
        <v>164</v>
      </c>
      <c r="N31">
        <f>M31*0.17</f>
        <v>27.880000000000003</v>
      </c>
      <c r="O31">
        <f>I31*0.15</f>
        <v>0</v>
      </c>
      <c r="P31">
        <f>ROUND(N31+O31,0)</f>
        <v>28</v>
      </c>
    </row>
    <row r="32" spans="1:16" x14ac:dyDescent="0.25">
      <c r="A32" s="12" t="s">
        <v>139</v>
      </c>
      <c r="B32" s="12">
        <v>30</v>
      </c>
      <c r="C32" s="13" t="s">
        <v>140</v>
      </c>
      <c r="D32" s="14">
        <v>81</v>
      </c>
      <c r="E32" s="14">
        <v>79</v>
      </c>
      <c r="F32" s="15"/>
      <c r="G32" s="14"/>
      <c r="H32" s="14"/>
      <c r="I32" s="14"/>
      <c r="J32" s="14"/>
      <c r="M32" s="11">
        <f>D32+E32+F32+G32+H32</f>
        <v>160</v>
      </c>
      <c r="N32">
        <f>M32*0.17</f>
        <v>27.200000000000003</v>
      </c>
      <c r="O32">
        <f>I32*0.15</f>
        <v>0</v>
      </c>
      <c r="P32">
        <f>ROUND(N32+O32,0)</f>
        <v>27</v>
      </c>
    </row>
    <row r="33" spans="1:16" x14ac:dyDescent="0.25">
      <c r="A33" s="12" t="s">
        <v>141</v>
      </c>
      <c r="B33" s="12">
        <v>31</v>
      </c>
      <c r="C33" s="13" t="s">
        <v>142</v>
      </c>
      <c r="D33" s="14">
        <v>93</v>
      </c>
      <c r="E33" s="14">
        <v>95</v>
      </c>
      <c r="F33" s="15"/>
      <c r="G33" s="14"/>
      <c r="H33" s="14"/>
      <c r="I33" s="14"/>
      <c r="J33" s="14"/>
      <c r="M33" s="11">
        <f>D33+E33+F33+G33+H33</f>
        <v>188</v>
      </c>
      <c r="N33">
        <f>M33*0.17</f>
        <v>31.96</v>
      </c>
      <c r="O33">
        <f>I33*0.15</f>
        <v>0</v>
      </c>
      <c r="P33">
        <f>ROUND(N33+O33,0)</f>
        <v>32</v>
      </c>
    </row>
  </sheetData>
  <sheetProtection algorithmName="SHA-512" hashValue="bpyTeUkZ13cRpsTDwXOjctjQLVVzqLJrNwfmY+Ir+BnsKnd3lvTOtN8hKtcQljDx6CsbAvjfmyIrSy7BxLlT7Q==" saltValue="Yq2wZDMwBy7YucUvYPcpMg==" spinCount="100000" sheet="1" objects="1" scenarios="1"/>
  <dataValidations count="31">
    <dataValidation type="whole" allowBlank="1" showInputMessage="1" showErrorMessage="1" errorTitle="Valor fuera de rango" error="Ingrese un valor correcto" sqref="F3" xr:uid="{0D5F6379-5412-4006-B9B7-121172F4F3B5}">
      <formula1>0</formula1>
      <formula2>100</formula2>
    </dataValidation>
    <dataValidation type="whole" allowBlank="1" showInputMessage="1" showErrorMessage="1" errorTitle="Valor fuera de rango" error="Ingrese un valor correcto" sqref="F4" xr:uid="{FA750503-EC32-493A-BFB3-5D49B2A8F70E}">
      <formula1>0</formula1>
      <formula2>100</formula2>
    </dataValidation>
    <dataValidation type="whole" allowBlank="1" showInputMessage="1" showErrorMessage="1" errorTitle="Valor fuera de rango" error="Ingrese un valor correcto" sqref="F5" xr:uid="{03809327-D42C-4B78-BCE0-320DE35B5D79}">
      <formula1>0</formula1>
      <formula2>100</formula2>
    </dataValidation>
    <dataValidation type="whole" allowBlank="1" showInputMessage="1" showErrorMessage="1" errorTitle="Valor fuera de rango" error="Ingrese un valor correcto" sqref="F6" xr:uid="{055D79EE-98C5-44FC-88FE-3C507F3B6783}">
      <formula1>0</formula1>
      <formula2>100</formula2>
    </dataValidation>
    <dataValidation type="whole" allowBlank="1" showInputMessage="1" showErrorMessage="1" errorTitle="Valor fuera de rango" error="Ingrese un valor correcto" sqref="F7" xr:uid="{0914935B-9FD5-42E8-9FB4-AD0114AA7BBE}">
      <formula1>0</formula1>
      <formula2>100</formula2>
    </dataValidation>
    <dataValidation type="whole" allowBlank="1" showInputMessage="1" showErrorMessage="1" errorTitle="Valor fuera de rango" error="Ingrese un valor correcto" sqref="F8" xr:uid="{9D150D08-BB05-4B82-9D7F-C58269D1DDA5}">
      <formula1>0</formula1>
      <formula2>100</formula2>
    </dataValidation>
    <dataValidation type="whole" allowBlank="1" showInputMessage="1" showErrorMessage="1" errorTitle="Valor fuera de rango" error="Ingrese un valor correcto" sqref="F9" xr:uid="{0447061D-3E89-4C70-BA9C-D4B404ED111C}">
      <formula1>0</formula1>
      <formula2>100</formula2>
    </dataValidation>
    <dataValidation type="whole" allowBlank="1" showInputMessage="1" showErrorMessage="1" errorTitle="Valor fuera de rango" error="Ingrese un valor correcto" sqref="F10" xr:uid="{BFAA7B92-F3A2-4710-8362-08FEC985E45E}">
      <formula1>0</formula1>
      <formula2>100</formula2>
    </dataValidation>
    <dataValidation type="whole" allowBlank="1" showInputMessage="1" showErrorMessage="1" errorTitle="Valor fuera de rango" error="Ingrese un valor correcto" sqref="F11" xr:uid="{0565F05F-8AD5-4324-9221-E5C548FEA51D}">
      <formula1>0</formula1>
      <formula2>100</formula2>
    </dataValidation>
    <dataValidation type="whole" allowBlank="1" showInputMessage="1" showErrorMessage="1" errorTitle="Valor fuera de rango" error="Ingrese un valor correcto" sqref="F12" xr:uid="{FCE88402-BB38-4AA8-9811-E63BE63DB8F5}">
      <formula1>0</formula1>
      <formula2>100</formula2>
    </dataValidation>
    <dataValidation type="whole" allowBlank="1" showInputMessage="1" showErrorMessage="1" errorTitle="Valor fuera de rango" error="Ingrese un valor correcto" sqref="F13" xr:uid="{562B7E23-0437-4189-95FD-66A271EF1906}">
      <formula1>0</formula1>
      <formula2>100</formula2>
    </dataValidation>
    <dataValidation type="whole" allowBlank="1" showInputMessage="1" showErrorMessage="1" errorTitle="Valor fuera de rango" error="Ingrese un valor correcto" sqref="F14" xr:uid="{BC85D9A7-4885-44CD-97A5-F2039B3EDFE2}">
      <formula1>0</formula1>
      <formula2>100</formula2>
    </dataValidation>
    <dataValidation type="whole" allowBlank="1" showInputMessage="1" showErrorMessage="1" errorTitle="Valor fuera de rango" error="Ingrese un valor correcto" sqref="F15" xr:uid="{AD93935F-00FA-454B-BE52-95E25D67AE2D}">
      <formula1>0</formula1>
      <formula2>100</formula2>
    </dataValidation>
    <dataValidation type="whole" allowBlank="1" showInputMessage="1" showErrorMessage="1" errorTitle="Valor fuera de rango" error="Ingrese un valor correcto" sqref="F16" xr:uid="{0EF428A9-A620-4BD9-A2F1-E706014D72F1}">
      <formula1>0</formula1>
      <formula2>100</formula2>
    </dataValidation>
    <dataValidation type="whole" allowBlank="1" showInputMessage="1" showErrorMessage="1" errorTitle="Valor fuera de rango" error="Ingrese un valor correcto" sqref="F17" xr:uid="{C72932EC-80C2-48DB-B27B-854FB69C6B2E}">
      <formula1>0</formula1>
      <formula2>100</formula2>
    </dataValidation>
    <dataValidation type="whole" allowBlank="1" showInputMessage="1" showErrorMessage="1" errorTitle="Valor fuera de rango" error="Ingrese un valor correcto" sqref="F18" xr:uid="{A22D7DDF-71D8-4586-BC7C-8F8AD6917CBB}">
      <formula1>0</formula1>
      <formula2>100</formula2>
    </dataValidation>
    <dataValidation type="whole" allowBlank="1" showInputMessage="1" showErrorMessage="1" errorTitle="Valor fuera de rango" error="Ingrese un valor correcto" sqref="F19" xr:uid="{441037B1-248F-4194-8A39-C678C46E1ABC}">
      <formula1>0</formula1>
      <formula2>100</formula2>
    </dataValidation>
    <dataValidation type="whole" allowBlank="1" showInputMessage="1" showErrorMessage="1" errorTitle="Valor fuera de rango" error="Ingrese un valor correcto" sqref="F20" xr:uid="{DF24820A-5625-4E14-8189-0D427390575C}">
      <formula1>0</formula1>
      <formula2>100</formula2>
    </dataValidation>
    <dataValidation type="whole" allowBlank="1" showInputMessage="1" showErrorMessage="1" errorTitle="Valor fuera de rango" error="Ingrese un valor correcto" sqref="F21" xr:uid="{C778ED73-3658-402C-9904-B95BD79F4C15}">
      <formula1>0</formula1>
      <formula2>100</formula2>
    </dataValidation>
    <dataValidation type="whole" allowBlank="1" showInputMessage="1" showErrorMessage="1" errorTitle="Valor fuera de rango" error="Ingrese un valor correcto" sqref="F22" xr:uid="{1732CAAA-47C2-45FA-B16E-B32396EB8842}">
      <formula1>0</formula1>
      <formula2>100</formula2>
    </dataValidation>
    <dataValidation type="whole" allowBlank="1" showInputMessage="1" showErrorMessage="1" errorTitle="Valor fuera de rango" error="Ingrese un valor correcto" sqref="F23" xr:uid="{05380E7D-3275-463B-975E-7540DB66E47E}">
      <formula1>0</formula1>
      <formula2>100</formula2>
    </dataValidation>
    <dataValidation type="whole" allowBlank="1" showInputMessage="1" showErrorMessage="1" errorTitle="Valor fuera de rango" error="Ingrese un valor correcto" sqref="F24" xr:uid="{91BEF248-C550-4BCD-9EDD-18D36A8BAFB7}">
      <formula1>0</formula1>
      <formula2>100</formula2>
    </dataValidation>
    <dataValidation type="whole" allowBlank="1" showInputMessage="1" showErrorMessage="1" errorTitle="Valor fuera de rango" error="Ingrese un valor correcto" sqref="F25" xr:uid="{E0EE1809-F305-4A5E-AA1D-E8214AEA2B9C}">
      <formula1>0</formula1>
      <formula2>100</formula2>
    </dataValidation>
    <dataValidation type="whole" allowBlank="1" showInputMessage="1" showErrorMessage="1" errorTitle="Valor fuera de rango" error="Ingrese un valor correcto" sqref="F26" xr:uid="{5622BEC9-76DC-47BC-A150-6C85240C6C1B}">
      <formula1>0</formula1>
      <formula2>100</formula2>
    </dataValidation>
    <dataValidation type="whole" allowBlank="1" showInputMessage="1" showErrorMessage="1" errorTitle="Valor fuera de rango" error="Ingrese un valor correcto" sqref="F27" xr:uid="{0830B475-2FFD-4562-A69D-B17C32BA4960}">
      <formula1>0</formula1>
      <formula2>100</formula2>
    </dataValidation>
    <dataValidation type="whole" allowBlank="1" showInputMessage="1" showErrorMessage="1" errorTitle="Valor fuera de rango" error="Ingrese un valor correcto" sqref="F28" xr:uid="{EDB3A8D0-6BDB-4FB3-BA8F-DE70B1C3DB9A}">
      <formula1>0</formula1>
      <formula2>100</formula2>
    </dataValidation>
    <dataValidation type="whole" allowBlank="1" showInputMessage="1" showErrorMessage="1" errorTitle="Valor fuera de rango" error="Ingrese un valor correcto" sqref="F29" xr:uid="{2D83D19E-E1B5-4EE1-9ACC-38EF7167AF9C}">
      <formula1>0</formula1>
      <formula2>100</formula2>
    </dataValidation>
    <dataValidation type="whole" allowBlank="1" showInputMessage="1" showErrorMessage="1" errorTitle="Valor fuera de rango" error="Ingrese un valor correcto" sqref="F30" xr:uid="{689D2F05-3C90-4654-A807-B326296EDFD6}">
      <formula1>0</formula1>
      <formula2>100</formula2>
    </dataValidation>
    <dataValidation type="whole" allowBlank="1" showInputMessage="1" showErrorMessage="1" errorTitle="Valor fuera de rango" error="Ingrese un valor correcto" sqref="F31" xr:uid="{89EABA2C-157B-445B-8F94-447AEC4D51B0}">
      <formula1>0</formula1>
      <formula2>100</formula2>
    </dataValidation>
    <dataValidation type="whole" allowBlank="1" showInputMessage="1" showErrorMessage="1" errorTitle="Valor fuera de rango" error="Ingrese un valor correcto" sqref="F32" xr:uid="{C9A2316D-2AC9-4FBD-9EFF-645507F89921}">
      <formula1>0</formula1>
      <formula2>100</formula2>
    </dataValidation>
    <dataValidation type="whole" allowBlank="1" showInputMessage="1" showErrorMessage="1" errorTitle="Valor fuera de rango" error="Ingrese un valor correcto" sqref="F33" xr:uid="{764A1444-2F53-47E8-BF18-9683CEA021F9}">
      <formula1>0</formula1>
      <formula2>100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B3367-FA66-4323-9280-9186D9680207}">
  <dimension ref="A1:P34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855468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144</v>
      </c>
      <c r="C1" s="1" t="s">
        <v>145</v>
      </c>
      <c r="D1" s="5" t="s">
        <v>210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146</v>
      </c>
      <c r="B3" s="12">
        <v>1</v>
      </c>
      <c r="C3" s="13" t="s">
        <v>147</v>
      </c>
      <c r="D3" s="14">
        <v>82</v>
      </c>
      <c r="E3" s="14">
        <v>75</v>
      </c>
      <c r="F3" s="15"/>
      <c r="G3" s="14"/>
      <c r="H3" s="14"/>
      <c r="I3" s="14"/>
      <c r="J3" s="14"/>
      <c r="M3" s="11">
        <f>D3+E3+F3+G3+H3</f>
        <v>157</v>
      </c>
      <c r="N3">
        <f>M3*0.17</f>
        <v>26.69</v>
      </c>
      <c r="O3">
        <f>I3*0.15</f>
        <v>0</v>
      </c>
      <c r="P3">
        <f>ROUND(N3+O3,0)</f>
        <v>27</v>
      </c>
    </row>
    <row r="4" spans="1:16" x14ac:dyDescent="0.25">
      <c r="A4" s="12" t="s">
        <v>148</v>
      </c>
      <c r="B4" s="12">
        <v>2</v>
      </c>
      <c r="C4" s="13" t="s">
        <v>149</v>
      </c>
      <c r="D4" s="14">
        <v>100</v>
      </c>
      <c r="E4" s="14">
        <v>97</v>
      </c>
      <c r="F4" s="15"/>
      <c r="G4" s="14"/>
      <c r="H4" s="14"/>
      <c r="I4" s="14"/>
      <c r="J4" s="14"/>
      <c r="M4" s="11">
        <f>D4+E4+F4+G4+H4</f>
        <v>197</v>
      </c>
      <c r="N4">
        <f>M4*0.17</f>
        <v>33.49</v>
      </c>
      <c r="O4">
        <f>I4*0.15</f>
        <v>0</v>
      </c>
      <c r="P4">
        <f>ROUND(N4+O4,0)</f>
        <v>33</v>
      </c>
    </row>
    <row r="5" spans="1:16" x14ac:dyDescent="0.25">
      <c r="A5" s="12" t="s">
        <v>150</v>
      </c>
      <c r="B5" s="12">
        <v>3</v>
      </c>
      <c r="C5" s="13" t="s">
        <v>151</v>
      </c>
      <c r="D5" s="14">
        <v>94</v>
      </c>
      <c r="E5" s="14">
        <v>93</v>
      </c>
      <c r="F5" s="15"/>
      <c r="G5" s="14"/>
      <c r="H5" s="14"/>
      <c r="I5" s="14"/>
      <c r="J5" s="14"/>
      <c r="M5" s="11">
        <f>D5+E5+F5+G5+H5</f>
        <v>187</v>
      </c>
      <c r="N5">
        <f>M5*0.17</f>
        <v>31.790000000000003</v>
      </c>
      <c r="O5">
        <f>I5*0.15</f>
        <v>0</v>
      </c>
      <c r="P5">
        <f>ROUND(N5+O5,0)</f>
        <v>32</v>
      </c>
    </row>
    <row r="6" spans="1:16" x14ac:dyDescent="0.25">
      <c r="A6" s="12" t="s">
        <v>152</v>
      </c>
      <c r="B6" s="12">
        <v>4</v>
      </c>
      <c r="C6" s="13" t="s">
        <v>153</v>
      </c>
      <c r="D6" s="14">
        <v>99</v>
      </c>
      <c r="E6" s="14">
        <v>99</v>
      </c>
      <c r="F6" s="15"/>
      <c r="G6" s="14"/>
      <c r="H6" s="14"/>
      <c r="I6" s="14"/>
      <c r="J6" s="14"/>
      <c r="M6" s="11">
        <f>D6+E6+F6+G6+H6</f>
        <v>198</v>
      </c>
      <c r="N6">
        <f>M6*0.17</f>
        <v>33.660000000000004</v>
      </c>
      <c r="O6">
        <f>I6*0.15</f>
        <v>0</v>
      </c>
      <c r="P6">
        <f>ROUND(N6+O6,0)</f>
        <v>34</v>
      </c>
    </row>
    <row r="7" spans="1:16" x14ac:dyDescent="0.25">
      <c r="A7" s="12" t="s">
        <v>154</v>
      </c>
      <c r="B7" s="12">
        <v>5</v>
      </c>
      <c r="C7" s="13" t="s">
        <v>155</v>
      </c>
      <c r="D7" s="14">
        <v>95</v>
      </c>
      <c r="E7" s="14">
        <v>90</v>
      </c>
      <c r="F7" s="15"/>
      <c r="G7" s="14"/>
      <c r="H7" s="14"/>
      <c r="I7" s="14"/>
      <c r="J7" s="14"/>
      <c r="M7" s="11">
        <f>D7+E7+F7+G7+H7</f>
        <v>185</v>
      </c>
      <c r="N7">
        <f>M7*0.17</f>
        <v>31.450000000000003</v>
      </c>
      <c r="O7">
        <f>I7*0.15</f>
        <v>0</v>
      </c>
      <c r="P7">
        <f>ROUND(N7+O7,0)</f>
        <v>31</v>
      </c>
    </row>
    <row r="8" spans="1:16" x14ac:dyDescent="0.25">
      <c r="A8" s="12" t="s">
        <v>156</v>
      </c>
      <c r="B8" s="12">
        <v>6</v>
      </c>
      <c r="C8" s="13" t="s">
        <v>157</v>
      </c>
      <c r="D8" s="14">
        <v>78</v>
      </c>
      <c r="E8" s="14">
        <v>66</v>
      </c>
      <c r="F8" s="15"/>
      <c r="G8" s="14"/>
      <c r="H8" s="14"/>
      <c r="I8" s="14"/>
      <c r="J8" s="14"/>
      <c r="M8" s="11">
        <f>D8+E8+F8+G8+H8</f>
        <v>144</v>
      </c>
      <c r="N8">
        <f>M8*0.17</f>
        <v>24.48</v>
      </c>
      <c r="O8">
        <f>I8*0.15</f>
        <v>0</v>
      </c>
      <c r="P8">
        <f>ROUND(N8+O8,0)</f>
        <v>24</v>
      </c>
    </row>
    <row r="9" spans="1:16" x14ac:dyDescent="0.25">
      <c r="A9" s="12" t="s">
        <v>158</v>
      </c>
      <c r="B9" s="12">
        <v>7</v>
      </c>
      <c r="C9" s="13" t="s">
        <v>159</v>
      </c>
      <c r="D9" s="14">
        <v>85</v>
      </c>
      <c r="E9" s="14">
        <v>83</v>
      </c>
      <c r="F9" s="15"/>
      <c r="G9" s="14"/>
      <c r="H9" s="14"/>
      <c r="I9" s="14"/>
      <c r="J9" s="14"/>
      <c r="M9" s="11">
        <f>D9+E9+F9+G9+H9</f>
        <v>168</v>
      </c>
      <c r="N9">
        <f>M9*0.17</f>
        <v>28.560000000000002</v>
      </c>
      <c r="O9">
        <f>I9*0.15</f>
        <v>0</v>
      </c>
      <c r="P9">
        <f>ROUND(N9+O9,0)</f>
        <v>29</v>
      </c>
    </row>
    <row r="10" spans="1:16" x14ac:dyDescent="0.25">
      <c r="A10" s="12" t="s">
        <v>160</v>
      </c>
      <c r="B10" s="12">
        <v>8</v>
      </c>
      <c r="C10" s="13" t="s">
        <v>161</v>
      </c>
      <c r="D10" s="14">
        <v>92</v>
      </c>
      <c r="E10" s="14">
        <v>91</v>
      </c>
      <c r="F10" s="15"/>
      <c r="G10" s="14"/>
      <c r="H10" s="14"/>
      <c r="I10" s="14"/>
      <c r="J10" s="14"/>
      <c r="M10" s="11">
        <f>D10+E10+F10+G10+H10</f>
        <v>183</v>
      </c>
      <c r="N10">
        <f>M10*0.17</f>
        <v>31.110000000000003</v>
      </c>
      <c r="O10">
        <f>I10*0.15</f>
        <v>0</v>
      </c>
      <c r="P10">
        <f>ROUND(N10+O10,0)</f>
        <v>31</v>
      </c>
    </row>
    <row r="11" spans="1:16" x14ac:dyDescent="0.25">
      <c r="A11" s="12" t="s">
        <v>162</v>
      </c>
      <c r="B11" s="12">
        <v>9</v>
      </c>
      <c r="C11" s="13" t="s">
        <v>163</v>
      </c>
      <c r="D11" s="14">
        <v>85</v>
      </c>
      <c r="E11" s="14">
        <v>73</v>
      </c>
      <c r="F11" s="15"/>
      <c r="G11" s="14"/>
      <c r="H11" s="14"/>
      <c r="I11" s="14"/>
      <c r="J11" s="14"/>
      <c r="M11" s="11">
        <f>D11+E11+F11+G11+H11</f>
        <v>158</v>
      </c>
      <c r="N11">
        <f>M11*0.17</f>
        <v>26.860000000000003</v>
      </c>
      <c r="O11">
        <f>I11*0.15</f>
        <v>0</v>
      </c>
      <c r="P11">
        <f>ROUND(N11+O11,0)</f>
        <v>27</v>
      </c>
    </row>
    <row r="12" spans="1:16" x14ac:dyDescent="0.25">
      <c r="A12" s="12" t="s">
        <v>164</v>
      </c>
      <c r="B12" s="12">
        <v>10</v>
      </c>
      <c r="C12" s="13" t="s">
        <v>165</v>
      </c>
      <c r="D12" s="14">
        <v>94</v>
      </c>
      <c r="E12" s="14">
        <v>94</v>
      </c>
      <c r="F12" s="15"/>
      <c r="G12" s="14"/>
      <c r="H12" s="14"/>
      <c r="I12" s="14"/>
      <c r="J12" s="14"/>
      <c r="M12" s="11">
        <f>D12+E12+F12+G12+H12</f>
        <v>188</v>
      </c>
      <c r="N12">
        <f>M12*0.17</f>
        <v>31.96</v>
      </c>
      <c r="O12">
        <f>I12*0.15</f>
        <v>0</v>
      </c>
      <c r="P12">
        <f>ROUND(N12+O12,0)</f>
        <v>32</v>
      </c>
    </row>
    <row r="13" spans="1:16" x14ac:dyDescent="0.25">
      <c r="A13" s="12" t="s">
        <v>166</v>
      </c>
      <c r="B13" s="12">
        <v>11</v>
      </c>
      <c r="C13" s="13" t="s">
        <v>167</v>
      </c>
      <c r="D13" s="14">
        <v>79</v>
      </c>
      <c r="E13" s="14">
        <v>57</v>
      </c>
      <c r="F13" s="15"/>
      <c r="G13" s="14"/>
      <c r="H13" s="14"/>
      <c r="I13" s="14"/>
      <c r="J13" s="14"/>
      <c r="M13" s="11">
        <f>D13+E13+F13+G13+H13</f>
        <v>136</v>
      </c>
      <c r="N13">
        <f>M13*0.17</f>
        <v>23.12</v>
      </c>
      <c r="O13">
        <f>I13*0.15</f>
        <v>0</v>
      </c>
      <c r="P13">
        <f>ROUND(N13+O13,0)</f>
        <v>23</v>
      </c>
    </row>
    <row r="14" spans="1:16" x14ac:dyDescent="0.25">
      <c r="A14" s="12" t="s">
        <v>168</v>
      </c>
      <c r="B14" s="12">
        <v>12</v>
      </c>
      <c r="C14" s="13" t="s">
        <v>169</v>
      </c>
      <c r="D14" s="14">
        <v>90</v>
      </c>
      <c r="E14" s="14">
        <v>94</v>
      </c>
      <c r="F14" s="15"/>
      <c r="G14" s="14"/>
      <c r="H14" s="14"/>
      <c r="I14" s="14"/>
      <c r="J14" s="14"/>
      <c r="M14" s="11">
        <f>D14+E14+F14+G14+H14</f>
        <v>184</v>
      </c>
      <c r="N14">
        <f>M14*0.17</f>
        <v>31.28</v>
      </c>
      <c r="O14">
        <f>I14*0.15</f>
        <v>0</v>
      </c>
      <c r="P14">
        <f>ROUND(N14+O14,0)</f>
        <v>31</v>
      </c>
    </row>
    <row r="15" spans="1:16" x14ac:dyDescent="0.25">
      <c r="A15" s="12" t="s">
        <v>170</v>
      </c>
      <c r="B15" s="12">
        <v>13</v>
      </c>
      <c r="C15" s="13" t="s">
        <v>171</v>
      </c>
      <c r="D15" s="14">
        <v>86</v>
      </c>
      <c r="E15" s="14">
        <v>67</v>
      </c>
      <c r="F15" s="15"/>
      <c r="G15" s="14"/>
      <c r="H15" s="14"/>
      <c r="I15" s="14"/>
      <c r="J15" s="14"/>
      <c r="M15" s="11">
        <f>D15+E15+F15+G15+H15</f>
        <v>153</v>
      </c>
      <c r="N15">
        <f>M15*0.17</f>
        <v>26.01</v>
      </c>
      <c r="O15">
        <f>I15*0.15</f>
        <v>0</v>
      </c>
      <c r="P15">
        <f>ROUND(N15+O15,0)</f>
        <v>26</v>
      </c>
    </row>
    <row r="16" spans="1:16" x14ac:dyDescent="0.25">
      <c r="A16" s="12" t="s">
        <v>172</v>
      </c>
      <c r="B16" s="12">
        <v>14</v>
      </c>
      <c r="C16" s="13" t="s">
        <v>173</v>
      </c>
      <c r="D16" s="14">
        <v>79</v>
      </c>
      <c r="E16" s="14">
        <v>75</v>
      </c>
      <c r="F16" s="15"/>
      <c r="G16" s="14"/>
      <c r="H16" s="14"/>
      <c r="I16" s="14"/>
      <c r="J16" s="14"/>
      <c r="M16" s="11">
        <f>D16+E16+F16+G16+H16</f>
        <v>154</v>
      </c>
      <c r="N16">
        <f>M16*0.17</f>
        <v>26.180000000000003</v>
      </c>
      <c r="O16">
        <f>I16*0.15</f>
        <v>0</v>
      </c>
      <c r="P16">
        <f>ROUND(N16+O16,0)</f>
        <v>26</v>
      </c>
    </row>
    <row r="17" spans="1:16" x14ac:dyDescent="0.25">
      <c r="A17" s="12" t="s">
        <v>174</v>
      </c>
      <c r="B17" s="12">
        <v>15</v>
      </c>
      <c r="C17" s="13" t="s">
        <v>175</v>
      </c>
      <c r="D17" s="14">
        <v>91</v>
      </c>
      <c r="E17" s="14">
        <v>83</v>
      </c>
      <c r="F17" s="15"/>
      <c r="G17" s="14"/>
      <c r="H17" s="14"/>
      <c r="I17" s="14"/>
      <c r="J17" s="14"/>
      <c r="M17" s="11">
        <f>D17+E17+F17+G17+H17</f>
        <v>174</v>
      </c>
      <c r="N17">
        <f>M17*0.17</f>
        <v>29.580000000000002</v>
      </c>
      <c r="O17">
        <f>I17*0.15</f>
        <v>0</v>
      </c>
      <c r="P17">
        <f>ROUND(N17+O17,0)</f>
        <v>30</v>
      </c>
    </row>
    <row r="18" spans="1:16" x14ac:dyDescent="0.25">
      <c r="A18" s="12" t="s">
        <v>176</v>
      </c>
      <c r="B18" s="12">
        <v>16</v>
      </c>
      <c r="C18" s="13" t="s">
        <v>177</v>
      </c>
      <c r="D18" s="14">
        <v>88</v>
      </c>
      <c r="E18" s="14">
        <v>80</v>
      </c>
      <c r="F18" s="15"/>
      <c r="G18" s="14"/>
      <c r="H18" s="14"/>
      <c r="I18" s="14"/>
      <c r="J18" s="14"/>
      <c r="M18" s="11">
        <f>D18+E18+F18+G18+H18</f>
        <v>168</v>
      </c>
      <c r="N18">
        <f>M18*0.17</f>
        <v>28.560000000000002</v>
      </c>
      <c r="O18">
        <f>I18*0.15</f>
        <v>0</v>
      </c>
      <c r="P18">
        <f>ROUND(N18+O18,0)</f>
        <v>29</v>
      </c>
    </row>
    <row r="19" spans="1:16" x14ac:dyDescent="0.25">
      <c r="A19" s="12" t="s">
        <v>178</v>
      </c>
      <c r="B19" s="12">
        <v>17</v>
      </c>
      <c r="C19" s="13" t="s">
        <v>179</v>
      </c>
      <c r="D19" s="14">
        <v>92</v>
      </c>
      <c r="E19" s="14">
        <v>76</v>
      </c>
      <c r="F19" s="15"/>
      <c r="G19" s="14"/>
      <c r="H19" s="14"/>
      <c r="I19" s="14"/>
      <c r="J19" s="14"/>
      <c r="M19" s="11">
        <f>D19+E19+F19+G19+H19</f>
        <v>168</v>
      </c>
      <c r="N19">
        <f>M19*0.17</f>
        <v>28.560000000000002</v>
      </c>
      <c r="O19">
        <f>I19*0.15</f>
        <v>0</v>
      </c>
      <c r="P19">
        <f>ROUND(N19+O19,0)</f>
        <v>29</v>
      </c>
    </row>
    <row r="20" spans="1:16" x14ac:dyDescent="0.25">
      <c r="A20" s="12" t="s">
        <v>180</v>
      </c>
      <c r="B20" s="12">
        <v>18</v>
      </c>
      <c r="C20" s="13" t="s">
        <v>181</v>
      </c>
      <c r="D20" s="14">
        <v>93</v>
      </c>
      <c r="E20" s="14">
        <v>80</v>
      </c>
      <c r="F20" s="15"/>
      <c r="G20" s="14"/>
      <c r="H20" s="14"/>
      <c r="I20" s="14"/>
      <c r="J20" s="14"/>
      <c r="M20" s="11">
        <f>D20+E20+F20+G20+H20</f>
        <v>173</v>
      </c>
      <c r="N20">
        <f>M20*0.17</f>
        <v>29.410000000000004</v>
      </c>
      <c r="O20">
        <f>I20*0.15</f>
        <v>0</v>
      </c>
      <c r="P20">
        <f>ROUND(N20+O20,0)</f>
        <v>29</v>
      </c>
    </row>
    <row r="21" spans="1:16" x14ac:dyDescent="0.25">
      <c r="A21" s="12" t="s">
        <v>182</v>
      </c>
      <c r="B21" s="12">
        <v>19</v>
      </c>
      <c r="C21" s="13" t="s">
        <v>183</v>
      </c>
      <c r="D21" s="14">
        <v>90</v>
      </c>
      <c r="E21" s="14">
        <v>88</v>
      </c>
      <c r="F21" s="15"/>
      <c r="G21" s="14"/>
      <c r="H21" s="14"/>
      <c r="I21" s="14"/>
      <c r="J21" s="14"/>
      <c r="M21" s="11">
        <f>D21+E21+F21+G21+H21</f>
        <v>178</v>
      </c>
      <c r="N21">
        <f>M21*0.17</f>
        <v>30.26</v>
      </c>
      <c r="O21">
        <f>I21*0.15</f>
        <v>0</v>
      </c>
      <c r="P21">
        <f>ROUND(N21+O21,0)</f>
        <v>30</v>
      </c>
    </row>
    <row r="22" spans="1:16" x14ac:dyDescent="0.25">
      <c r="A22" s="12" t="s">
        <v>184</v>
      </c>
      <c r="B22" s="12">
        <v>20</v>
      </c>
      <c r="C22" s="13" t="s">
        <v>185</v>
      </c>
      <c r="D22" s="14">
        <v>93</v>
      </c>
      <c r="E22" s="14">
        <v>88</v>
      </c>
      <c r="F22" s="15"/>
      <c r="G22" s="14"/>
      <c r="H22" s="14"/>
      <c r="I22" s="14"/>
      <c r="J22" s="14"/>
      <c r="M22" s="11">
        <f>D22+E22+F22+G22+H22</f>
        <v>181</v>
      </c>
      <c r="N22">
        <f>M22*0.17</f>
        <v>30.770000000000003</v>
      </c>
      <c r="O22">
        <f>I22*0.15</f>
        <v>0</v>
      </c>
      <c r="P22">
        <f>ROUND(N22+O22,0)</f>
        <v>31</v>
      </c>
    </row>
    <row r="23" spans="1:16" x14ac:dyDescent="0.25">
      <c r="A23" s="12" t="s">
        <v>186</v>
      </c>
      <c r="B23" s="12">
        <v>21</v>
      </c>
      <c r="C23" s="13" t="s">
        <v>187</v>
      </c>
      <c r="D23" s="14">
        <v>76</v>
      </c>
      <c r="E23" s="14">
        <v>75</v>
      </c>
      <c r="F23" s="15"/>
      <c r="G23" s="14"/>
      <c r="H23" s="14"/>
      <c r="I23" s="14"/>
      <c r="J23" s="14"/>
      <c r="M23" s="11">
        <f>D23+E23+F23+G23+H23</f>
        <v>151</v>
      </c>
      <c r="N23">
        <f>M23*0.17</f>
        <v>25.67</v>
      </c>
      <c r="O23">
        <f>I23*0.15</f>
        <v>0</v>
      </c>
      <c r="P23">
        <f>ROUND(N23+O23,0)</f>
        <v>26</v>
      </c>
    </row>
    <row r="24" spans="1:16" x14ac:dyDescent="0.25">
      <c r="A24" s="12" t="s">
        <v>188</v>
      </c>
      <c r="B24" s="12">
        <v>22</v>
      </c>
      <c r="C24" s="13" t="s">
        <v>189</v>
      </c>
      <c r="D24" s="14">
        <v>96</v>
      </c>
      <c r="E24" s="14">
        <v>97</v>
      </c>
      <c r="F24" s="15"/>
      <c r="G24" s="14"/>
      <c r="H24" s="14"/>
      <c r="I24" s="14"/>
      <c r="J24" s="14"/>
      <c r="M24" s="11">
        <f>D24+E24+F24+G24+H24</f>
        <v>193</v>
      </c>
      <c r="N24">
        <f>M24*0.17</f>
        <v>32.81</v>
      </c>
      <c r="O24">
        <f>I24*0.15</f>
        <v>0</v>
      </c>
      <c r="P24">
        <f>ROUND(N24+O24,0)</f>
        <v>33</v>
      </c>
    </row>
    <row r="25" spans="1:16" x14ac:dyDescent="0.25">
      <c r="A25" s="12" t="s">
        <v>190</v>
      </c>
      <c r="B25" s="12">
        <v>23</v>
      </c>
      <c r="C25" s="13" t="s">
        <v>191</v>
      </c>
      <c r="D25" s="14">
        <v>71</v>
      </c>
      <c r="E25" s="14">
        <v>72</v>
      </c>
      <c r="F25" s="15"/>
      <c r="G25" s="14"/>
      <c r="H25" s="14"/>
      <c r="I25" s="14"/>
      <c r="J25" s="14"/>
      <c r="M25" s="11">
        <f>D25+E25+F25+G25+H25</f>
        <v>143</v>
      </c>
      <c r="N25">
        <f>M25*0.17</f>
        <v>24.310000000000002</v>
      </c>
      <c r="O25">
        <f>I25*0.15</f>
        <v>0</v>
      </c>
      <c r="P25">
        <f>ROUND(N25+O25,0)</f>
        <v>24</v>
      </c>
    </row>
    <row r="26" spans="1:16" x14ac:dyDescent="0.25">
      <c r="A26" s="12" t="s">
        <v>192</v>
      </c>
      <c r="B26" s="12">
        <v>24</v>
      </c>
      <c r="C26" s="13" t="s">
        <v>193</v>
      </c>
      <c r="D26" s="14">
        <v>89</v>
      </c>
      <c r="E26" s="14">
        <v>86</v>
      </c>
      <c r="F26" s="15"/>
      <c r="G26" s="14"/>
      <c r="H26" s="14"/>
      <c r="I26" s="14"/>
      <c r="J26" s="14"/>
      <c r="M26" s="11">
        <f>D26+E26+F26+G26+H26</f>
        <v>175</v>
      </c>
      <c r="N26">
        <f>M26*0.17</f>
        <v>29.750000000000004</v>
      </c>
      <c r="O26">
        <f>I26*0.15</f>
        <v>0</v>
      </c>
      <c r="P26">
        <f>ROUND(N26+O26,0)</f>
        <v>30</v>
      </c>
    </row>
    <row r="27" spans="1:16" x14ac:dyDescent="0.25">
      <c r="A27" s="12" t="s">
        <v>194</v>
      </c>
      <c r="B27" s="12">
        <v>25</v>
      </c>
      <c r="C27" s="13" t="s">
        <v>195</v>
      </c>
      <c r="D27" s="14">
        <v>91</v>
      </c>
      <c r="E27" s="14">
        <v>90</v>
      </c>
      <c r="F27" s="15"/>
      <c r="G27" s="14"/>
      <c r="H27" s="14"/>
      <c r="I27" s="14"/>
      <c r="J27" s="14"/>
      <c r="M27" s="11">
        <f>D27+E27+F27+G27+H27</f>
        <v>181</v>
      </c>
      <c r="N27">
        <f>M27*0.17</f>
        <v>30.770000000000003</v>
      </c>
      <c r="O27">
        <f>I27*0.15</f>
        <v>0</v>
      </c>
      <c r="P27">
        <f>ROUND(N27+O27,0)</f>
        <v>31</v>
      </c>
    </row>
    <row r="28" spans="1:16" x14ac:dyDescent="0.25">
      <c r="A28" s="12" t="s">
        <v>196</v>
      </c>
      <c r="B28" s="12">
        <v>26</v>
      </c>
      <c r="C28" s="13" t="s">
        <v>197</v>
      </c>
      <c r="D28" s="14">
        <v>92</v>
      </c>
      <c r="E28" s="14">
        <v>80</v>
      </c>
      <c r="F28" s="15"/>
      <c r="G28" s="14"/>
      <c r="H28" s="14"/>
      <c r="I28" s="14"/>
      <c r="J28" s="14"/>
      <c r="M28" s="11">
        <f>D28+E28+F28+G28+H28</f>
        <v>172</v>
      </c>
      <c r="N28">
        <f>M28*0.17</f>
        <v>29.240000000000002</v>
      </c>
      <c r="O28">
        <f>I28*0.15</f>
        <v>0</v>
      </c>
      <c r="P28">
        <f>ROUND(N28+O28,0)</f>
        <v>29</v>
      </c>
    </row>
    <row r="29" spans="1:16" x14ac:dyDescent="0.25">
      <c r="A29" s="12" t="s">
        <v>198</v>
      </c>
      <c r="B29" s="12">
        <v>27</v>
      </c>
      <c r="C29" s="13" t="s">
        <v>199</v>
      </c>
      <c r="D29" s="14">
        <v>93</v>
      </c>
      <c r="E29" s="14">
        <v>86</v>
      </c>
      <c r="F29" s="15"/>
      <c r="G29" s="14"/>
      <c r="H29" s="14"/>
      <c r="I29" s="14"/>
      <c r="J29" s="14"/>
      <c r="M29" s="11">
        <f>D29+E29+F29+G29+H29</f>
        <v>179</v>
      </c>
      <c r="N29">
        <f>M29*0.17</f>
        <v>30.430000000000003</v>
      </c>
      <c r="O29">
        <f>I29*0.15</f>
        <v>0</v>
      </c>
      <c r="P29">
        <f>ROUND(N29+O29,0)</f>
        <v>30</v>
      </c>
    </row>
    <row r="30" spans="1:16" x14ac:dyDescent="0.25">
      <c r="A30" s="12" t="s">
        <v>200</v>
      </c>
      <c r="B30" s="12">
        <v>28</v>
      </c>
      <c r="C30" s="13" t="s">
        <v>201</v>
      </c>
      <c r="D30" s="14">
        <v>90</v>
      </c>
      <c r="E30" s="14">
        <v>91</v>
      </c>
      <c r="F30" s="15"/>
      <c r="G30" s="14"/>
      <c r="H30" s="14"/>
      <c r="I30" s="14"/>
      <c r="J30" s="14"/>
      <c r="M30" s="11">
        <f>D30+E30+F30+G30+H30</f>
        <v>181</v>
      </c>
      <c r="N30">
        <f>M30*0.17</f>
        <v>30.770000000000003</v>
      </c>
      <c r="O30">
        <f>I30*0.15</f>
        <v>0</v>
      </c>
      <c r="P30">
        <f>ROUND(N30+O30,0)</f>
        <v>31</v>
      </c>
    </row>
    <row r="31" spans="1:16" x14ac:dyDescent="0.25">
      <c r="A31" s="12" t="s">
        <v>202</v>
      </c>
      <c r="B31" s="12">
        <v>29</v>
      </c>
      <c r="C31" s="13" t="s">
        <v>203</v>
      </c>
      <c r="D31" s="14"/>
      <c r="E31" s="14">
        <v>86</v>
      </c>
      <c r="F31" s="15"/>
      <c r="G31" s="14"/>
      <c r="H31" s="14"/>
      <c r="I31" s="14"/>
      <c r="J31" s="14"/>
      <c r="M31" s="11">
        <f>D31+E31+F31+G31+H31</f>
        <v>86</v>
      </c>
      <c r="N31">
        <f>M31*0.17</f>
        <v>14.620000000000001</v>
      </c>
      <c r="O31">
        <f>I31*0.15</f>
        <v>0</v>
      </c>
      <c r="P31">
        <f>ROUND(N31+O31,0)</f>
        <v>15</v>
      </c>
    </row>
    <row r="32" spans="1:16" x14ac:dyDescent="0.25">
      <c r="A32" s="12" t="s">
        <v>204</v>
      </c>
      <c r="B32" s="12">
        <v>30</v>
      </c>
      <c r="C32" s="13" t="s">
        <v>205</v>
      </c>
      <c r="D32" s="14">
        <v>95</v>
      </c>
      <c r="E32" s="14">
        <v>94</v>
      </c>
      <c r="F32" s="15"/>
      <c r="G32" s="14"/>
      <c r="H32" s="14"/>
      <c r="I32" s="14"/>
      <c r="J32" s="14"/>
      <c r="M32" s="11">
        <f>D32+E32+F32+G32+H32</f>
        <v>189</v>
      </c>
      <c r="N32">
        <f>M32*0.17</f>
        <v>32.130000000000003</v>
      </c>
      <c r="O32">
        <f>I32*0.15</f>
        <v>0</v>
      </c>
      <c r="P32">
        <f>ROUND(N32+O32,0)</f>
        <v>32</v>
      </c>
    </row>
    <row r="33" spans="1:16" x14ac:dyDescent="0.25">
      <c r="A33" s="12" t="s">
        <v>206</v>
      </c>
      <c r="B33" s="12">
        <v>31</v>
      </c>
      <c r="C33" s="13" t="s">
        <v>207</v>
      </c>
      <c r="D33" s="14">
        <v>94</v>
      </c>
      <c r="E33" s="14">
        <v>92</v>
      </c>
      <c r="F33" s="15"/>
      <c r="G33" s="14"/>
      <c r="H33" s="14"/>
      <c r="I33" s="14"/>
      <c r="J33" s="14"/>
      <c r="M33" s="11">
        <f>D33+E33+F33+G33+H33</f>
        <v>186</v>
      </c>
      <c r="N33">
        <f>M33*0.17</f>
        <v>31.62</v>
      </c>
      <c r="O33">
        <f>I33*0.15</f>
        <v>0</v>
      </c>
      <c r="P33">
        <f>ROUND(N33+O33,0)</f>
        <v>32</v>
      </c>
    </row>
    <row r="34" spans="1:16" x14ac:dyDescent="0.25">
      <c r="A34" s="12" t="s">
        <v>208</v>
      </c>
      <c r="B34" s="12">
        <v>32</v>
      </c>
      <c r="C34" s="13" t="s">
        <v>209</v>
      </c>
      <c r="D34" s="14">
        <v>81</v>
      </c>
      <c r="E34" s="14">
        <v>66</v>
      </c>
      <c r="F34" s="15"/>
      <c r="G34" s="14"/>
      <c r="H34" s="14"/>
      <c r="I34" s="14"/>
      <c r="J34" s="14"/>
      <c r="M34" s="11">
        <f>D34+E34+F34+G34+H34</f>
        <v>147</v>
      </c>
      <c r="N34">
        <f>M34*0.17</f>
        <v>24.990000000000002</v>
      </c>
      <c r="O34">
        <f>I34*0.15</f>
        <v>0</v>
      </c>
      <c r="P34">
        <f>ROUND(N34+O34,0)</f>
        <v>25</v>
      </c>
    </row>
  </sheetData>
  <sheetProtection algorithmName="SHA-512" hashValue="ltcldHFkKihpeVHs8MHf/any7Da+PGMoNnLQL0ZVFFuhgvH2N1stqMldu6XbZU3XFDrU6IrQic6NE7H9Yb0YYw==" saltValue="GoljPyWrXT8dVCgd5RxJaw==" spinCount="100000" sheet="1" objects="1" scenarios="1"/>
  <dataValidations count="32">
    <dataValidation type="whole" allowBlank="1" showInputMessage="1" showErrorMessage="1" errorTitle="Valor fuera de rango" error="Ingrese un valor correcto" sqref="F3" xr:uid="{73FA6AEC-65AF-45CC-9D3E-0FF2D81A9280}">
      <formula1>0</formula1>
      <formula2>100</formula2>
    </dataValidation>
    <dataValidation type="whole" allowBlank="1" showInputMessage="1" showErrorMessage="1" errorTitle="Valor fuera de rango" error="Ingrese un valor correcto" sqref="F4" xr:uid="{98470C8B-9C1A-414B-A6A1-E0EC8C0C1683}">
      <formula1>0</formula1>
      <formula2>100</formula2>
    </dataValidation>
    <dataValidation type="whole" allowBlank="1" showInputMessage="1" showErrorMessage="1" errorTitle="Valor fuera de rango" error="Ingrese un valor correcto" sqref="F5" xr:uid="{24A253AF-9634-4FFB-843C-079B331D314F}">
      <formula1>0</formula1>
      <formula2>100</formula2>
    </dataValidation>
    <dataValidation type="whole" allowBlank="1" showInputMessage="1" showErrorMessage="1" errorTitle="Valor fuera de rango" error="Ingrese un valor correcto" sqref="F6" xr:uid="{B76E4128-267E-466C-95AB-64E5AD30B21C}">
      <formula1>0</formula1>
      <formula2>100</formula2>
    </dataValidation>
    <dataValidation type="whole" allowBlank="1" showInputMessage="1" showErrorMessage="1" errorTitle="Valor fuera de rango" error="Ingrese un valor correcto" sqref="F7" xr:uid="{DA4208CF-11C3-4A90-AE85-8338A6A87353}">
      <formula1>0</formula1>
      <formula2>100</formula2>
    </dataValidation>
    <dataValidation type="whole" allowBlank="1" showInputMessage="1" showErrorMessage="1" errorTitle="Valor fuera de rango" error="Ingrese un valor correcto" sqref="F8" xr:uid="{E445A1E1-5B08-4096-9761-0FEB5F353280}">
      <formula1>0</formula1>
      <formula2>100</formula2>
    </dataValidation>
    <dataValidation type="whole" allowBlank="1" showInputMessage="1" showErrorMessage="1" errorTitle="Valor fuera de rango" error="Ingrese un valor correcto" sqref="F9" xr:uid="{01E45BD2-7428-4D0B-9CB5-47DCF196539C}">
      <formula1>0</formula1>
      <formula2>100</formula2>
    </dataValidation>
    <dataValidation type="whole" allowBlank="1" showInputMessage="1" showErrorMessage="1" errorTitle="Valor fuera de rango" error="Ingrese un valor correcto" sqref="F10" xr:uid="{855448AE-CA54-413E-BFA2-947170ABBDB8}">
      <formula1>0</formula1>
      <formula2>100</formula2>
    </dataValidation>
    <dataValidation type="whole" allowBlank="1" showInputMessage="1" showErrorMessage="1" errorTitle="Valor fuera de rango" error="Ingrese un valor correcto" sqref="F11" xr:uid="{A8F5ECAF-1324-4131-858F-9241ADE7DB4B}">
      <formula1>0</formula1>
      <formula2>100</formula2>
    </dataValidation>
    <dataValidation type="whole" allowBlank="1" showInputMessage="1" showErrorMessage="1" errorTitle="Valor fuera de rango" error="Ingrese un valor correcto" sqref="F12" xr:uid="{FDA43DE9-2388-4875-9E93-A3D28AFA6B8C}">
      <formula1>0</formula1>
      <formula2>100</formula2>
    </dataValidation>
    <dataValidation type="whole" allowBlank="1" showInputMessage="1" showErrorMessage="1" errorTitle="Valor fuera de rango" error="Ingrese un valor correcto" sqref="F13" xr:uid="{D1FFF7BD-76ED-40EC-AA68-231149A5A2C5}">
      <formula1>0</formula1>
      <formula2>100</formula2>
    </dataValidation>
    <dataValidation type="whole" allowBlank="1" showInputMessage="1" showErrorMessage="1" errorTitle="Valor fuera de rango" error="Ingrese un valor correcto" sqref="F14" xr:uid="{B894C4DB-394A-41B5-9738-D8654AB7357B}">
      <formula1>0</formula1>
      <formula2>100</formula2>
    </dataValidation>
    <dataValidation type="whole" allowBlank="1" showInputMessage="1" showErrorMessage="1" errorTitle="Valor fuera de rango" error="Ingrese un valor correcto" sqref="F15" xr:uid="{97D8EA1F-C5D5-46A8-AFE9-23FFD2839D72}">
      <formula1>0</formula1>
      <formula2>100</formula2>
    </dataValidation>
    <dataValidation type="whole" allowBlank="1" showInputMessage="1" showErrorMessage="1" errorTitle="Valor fuera de rango" error="Ingrese un valor correcto" sqref="F16" xr:uid="{814E64ED-1740-4015-94DC-07CFF5D8BFBC}">
      <formula1>0</formula1>
      <formula2>100</formula2>
    </dataValidation>
    <dataValidation type="whole" allowBlank="1" showInputMessage="1" showErrorMessage="1" errorTitle="Valor fuera de rango" error="Ingrese un valor correcto" sqref="F17" xr:uid="{07C4DDE3-43BB-47BC-B63A-8EC1C3831AF1}">
      <formula1>0</formula1>
      <formula2>100</formula2>
    </dataValidation>
    <dataValidation type="whole" allowBlank="1" showInputMessage="1" showErrorMessage="1" errorTitle="Valor fuera de rango" error="Ingrese un valor correcto" sqref="F18" xr:uid="{C7A5EE4E-AFCA-402F-8B39-61480869FC01}">
      <formula1>0</formula1>
      <formula2>100</formula2>
    </dataValidation>
    <dataValidation type="whole" allowBlank="1" showInputMessage="1" showErrorMessage="1" errorTitle="Valor fuera de rango" error="Ingrese un valor correcto" sqref="F19" xr:uid="{8ABD8D11-D9EA-4F45-9948-6D3DFE4E1B70}">
      <formula1>0</formula1>
      <formula2>100</formula2>
    </dataValidation>
    <dataValidation type="whole" allowBlank="1" showInputMessage="1" showErrorMessage="1" errorTitle="Valor fuera de rango" error="Ingrese un valor correcto" sqref="F20" xr:uid="{85F49152-4140-4F0C-9F80-9E5C6F688AF6}">
      <formula1>0</formula1>
      <formula2>100</formula2>
    </dataValidation>
    <dataValidation type="whole" allowBlank="1" showInputMessage="1" showErrorMessage="1" errorTitle="Valor fuera de rango" error="Ingrese un valor correcto" sqref="F21" xr:uid="{61EF63A3-D3F4-4270-962F-8D0B50787945}">
      <formula1>0</formula1>
      <formula2>100</formula2>
    </dataValidation>
    <dataValidation type="whole" allowBlank="1" showInputMessage="1" showErrorMessage="1" errorTitle="Valor fuera de rango" error="Ingrese un valor correcto" sqref="F22" xr:uid="{593A121D-D579-4CEF-8DEF-A891DFD1F768}">
      <formula1>0</formula1>
      <formula2>100</formula2>
    </dataValidation>
    <dataValidation type="whole" allowBlank="1" showInputMessage="1" showErrorMessage="1" errorTitle="Valor fuera de rango" error="Ingrese un valor correcto" sqref="F23" xr:uid="{1948CEFE-5F3E-4119-ABE8-DF0FB318D32F}">
      <formula1>0</formula1>
      <formula2>100</formula2>
    </dataValidation>
    <dataValidation type="whole" allowBlank="1" showInputMessage="1" showErrorMessage="1" errorTitle="Valor fuera de rango" error="Ingrese un valor correcto" sqref="F24" xr:uid="{070A7770-D4A4-4026-B4C7-AA7BD800D72D}">
      <formula1>0</formula1>
      <formula2>100</formula2>
    </dataValidation>
    <dataValidation type="whole" allowBlank="1" showInputMessage="1" showErrorMessage="1" errorTitle="Valor fuera de rango" error="Ingrese un valor correcto" sqref="F25" xr:uid="{EA7B74C9-3320-4C1D-ACE8-45E49091E7D0}">
      <formula1>0</formula1>
      <formula2>100</formula2>
    </dataValidation>
    <dataValidation type="whole" allowBlank="1" showInputMessage="1" showErrorMessage="1" errorTitle="Valor fuera de rango" error="Ingrese un valor correcto" sqref="F26" xr:uid="{F9281731-A536-4E29-A22D-35120C657D8C}">
      <formula1>0</formula1>
      <formula2>100</formula2>
    </dataValidation>
    <dataValidation type="whole" allowBlank="1" showInputMessage="1" showErrorMessage="1" errorTitle="Valor fuera de rango" error="Ingrese un valor correcto" sqref="F27" xr:uid="{67CB9C1F-AE24-4846-8839-9EF931DCB3AB}">
      <formula1>0</formula1>
      <formula2>100</formula2>
    </dataValidation>
    <dataValidation type="whole" allowBlank="1" showInputMessage="1" showErrorMessage="1" errorTitle="Valor fuera de rango" error="Ingrese un valor correcto" sqref="F28" xr:uid="{C96191DE-1090-4AA5-B3F5-7ACEAF924891}">
      <formula1>0</formula1>
      <formula2>100</formula2>
    </dataValidation>
    <dataValidation type="whole" allowBlank="1" showInputMessage="1" showErrorMessage="1" errorTitle="Valor fuera de rango" error="Ingrese un valor correcto" sqref="F29" xr:uid="{86E39B73-A2CD-49AC-A13D-834D448F1DD9}">
      <formula1>0</formula1>
      <formula2>100</formula2>
    </dataValidation>
    <dataValidation type="whole" allowBlank="1" showInputMessage="1" showErrorMessage="1" errorTitle="Valor fuera de rango" error="Ingrese un valor correcto" sqref="F30" xr:uid="{2B1CDB36-F1F4-4E4C-8D8C-BA710FF049DA}">
      <formula1>0</formula1>
      <formula2>100</formula2>
    </dataValidation>
    <dataValidation type="whole" allowBlank="1" showInputMessage="1" showErrorMessage="1" errorTitle="Valor fuera de rango" error="Ingrese un valor correcto" sqref="F31" xr:uid="{9A46F613-27A4-41D1-8F78-39E8E705036B}">
      <formula1>0</formula1>
      <formula2>100</formula2>
    </dataValidation>
    <dataValidation type="whole" allowBlank="1" showInputMessage="1" showErrorMessage="1" errorTitle="Valor fuera de rango" error="Ingrese un valor correcto" sqref="F32" xr:uid="{AD80D4A6-59F7-4EA5-A937-AD8F0385A353}">
      <formula1>0</formula1>
      <formula2>100</formula2>
    </dataValidation>
    <dataValidation type="whole" allowBlank="1" showInputMessage="1" showErrorMessage="1" errorTitle="Valor fuera de rango" error="Ingrese un valor correcto" sqref="F33" xr:uid="{7E9680EE-B314-4120-9F75-BED1F4C7571E}">
      <formula1>0</formula1>
      <formula2>100</formula2>
    </dataValidation>
    <dataValidation type="whole" allowBlank="1" showInputMessage="1" showErrorMessage="1" errorTitle="Valor fuera de rango" error="Ingrese un valor correcto" sqref="F34" xr:uid="{C6F0AF3B-A35D-41B7-B575-6A2328E6F5AA}">
      <formula1>0</formula1>
      <formula2>100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9A8A1-EC09-46B9-987E-EAF8BA35E5F2}">
  <dimension ref="A1:P26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5703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211</v>
      </c>
      <c r="C1" s="1" t="s">
        <v>212</v>
      </c>
      <c r="D1" s="5" t="s">
        <v>261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213</v>
      </c>
      <c r="B3" s="12">
        <v>1</v>
      </c>
      <c r="C3" s="13" t="s">
        <v>214</v>
      </c>
      <c r="D3" s="14">
        <v>76</v>
      </c>
      <c r="E3" s="14">
        <v>68</v>
      </c>
      <c r="F3" s="15"/>
      <c r="G3" s="14"/>
      <c r="H3" s="14"/>
      <c r="I3" s="14"/>
      <c r="J3" s="14"/>
      <c r="M3" s="11">
        <f>D3+E3+F3+G3+H3</f>
        <v>144</v>
      </c>
      <c r="N3">
        <f>M3*0.17</f>
        <v>24.48</v>
      </c>
      <c r="O3">
        <f>I3*0.15</f>
        <v>0</v>
      </c>
      <c r="P3">
        <f>ROUND(N3+O3,0)</f>
        <v>24</v>
      </c>
    </row>
    <row r="4" spans="1:16" x14ac:dyDescent="0.25">
      <c r="A4" s="12" t="s">
        <v>215</v>
      </c>
      <c r="B4" s="12">
        <v>2</v>
      </c>
      <c r="C4" s="13" t="s">
        <v>216</v>
      </c>
      <c r="D4" s="14">
        <v>74</v>
      </c>
      <c r="E4" s="14">
        <v>63</v>
      </c>
      <c r="F4" s="15"/>
      <c r="G4" s="14"/>
      <c r="H4" s="14"/>
      <c r="I4" s="14"/>
      <c r="J4" s="14"/>
      <c r="M4" s="11">
        <f>D4+E4+F4+G4+H4</f>
        <v>137</v>
      </c>
      <c r="N4">
        <f>M4*0.17</f>
        <v>23.290000000000003</v>
      </c>
      <c r="O4">
        <f>I4*0.15</f>
        <v>0</v>
      </c>
      <c r="P4">
        <f>ROUND(N4+O4,0)</f>
        <v>23</v>
      </c>
    </row>
    <row r="5" spans="1:16" x14ac:dyDescent="0.25">
      <c r="A5" s="12" t="s">
        <v>217</v>
      </c>
      <c r="B5" s="12">
        <v>3</v>
      </c>
      <c r="C5" s="13" t="s">
        <v>218</v>
      </c>
      <c r="D5" s="14">
        <v>97</v>
      </c>
      <c r="E5" s="14">
        <v>93</v>
      </c>
      <c r="F5" s="15"/>
      <c r="G5" s="14"/>
      <c r="H5" s="14"/>
      <c r="I5" s="14"/>
      <c r="J5" s="14"/>
      <c r="M5" s="11">
        <f>D5+E5+F5+G5+H5</f>
        <v>190</v>
      </c>
      <c r="N5">
        <f>M5*0.17</f>
        <v>32.300000000000004</v>
      </c>
      <c r="O5">
        <f>I5*0.15</f>
        <v>0</v>
      </c>
      <c r="P5">
        <f>ROUND(N5+O5,0)</f>
        <v>32</v>
      </c>
    </row>
    <row r="6" spans="1:16" x14ac:dyDescent="0.25">
      <c r="A6" s="12" t="s">
        <v>219</v>
      </c>
      <c r="B6" s="12">
        <v>4</v>
      </c>
      <c r="C6" s="13" t="s">
        <v>220</v>
      </c>
      <c r="D6" s="14">
        <v>94</v>
      </c>
      <c r="E6" s="14">
        <v>77</v>
      </c>
      <c r="F6" s="15"/>
      <c r="G6" s="14"/>
      <c r="H6" s="14"/>
      <c r="I6" s="14"/>
      <c r="J6" s="14"/>
      <c r="M6" s="11">
        <f>D6+E6+F6+G6+H6</f>
        <v>171</v>
      </c>
      <c r="N6">
        <f>M6*0.17</f>
        <v>29.070000000000004</v>
      </c>
      <c r="O6">
        <f>I6*0.15</f>
        <v>0</v>
      </c>
      <c r="P6">
        <f>ROUND(N6+O6,0)</f>
        <v>29</v>
      </c>
    </row>
    <row r="7" spans="1:16" x14ac:dyDescent="0.25">
      <c r="A7" s="12" t="s">
        <v>221</v>
      </c>
      <c r="B7" s="12">
        <v>5</v>
      </c>
      <c r="C7" s="13" t="s">
        <v>222</v>
      </c>
      <c r="D7" s="14">
        <v>94</v>
      </c>
      <c r="E7" s="14">
        <v>89</v>
      </c>
      <c r="F7" s="15"/>
      <c r="G7" s="14"/>
      <c r="H7" s="14"/>
      <c r="I7" s="14"/>
      <c r="J7" s="14"/>
      <c r="M7" s="11">
        <f>D7+E7+F7+G7+H7</f>
        <v>183</v>
      </c>
      <c r="N7">
        <f>M7*0.17</f>
        <v>31.110000000000003</v>
      </c>
      <c r="O7">
        <f>I7*0.15</f>
        <v>0</v>
      </c>
      <c r="P7">
        <f>ROUND(N7+O7,0)</f>
        <v>31</v>
      </c>
    </row>
    <row r="8" spans="1:16" x14ac:dyDescent="0.25">
      <c r="A8" s="12" t="s">
        <v>223</v>
      </c>
      <c r="B8" s="12">
        <v>6</v>
      </c>
      <c r="C8" s="13" t="s">
        <v>224</v>
      </c>
      <c r="D8" s="14">
        <v>84</v>
      </c>
      <c r="E8" s="14">
        <v>74</v>
      </c>
      <c r="F8" s="15"/>
      <c r="G8" s="14"/>
      <c r="H8" s="14"/>
      <c r="I8" s="14"/>
      <c r="J8" s="14"/>
      <c r="M8" s="11">
        <f>D8+E8+F8+G8+H8</f>
        <v>158</v>
      </c>
      <c r="N8">
        <f>M8*0.17</f>
        <v>26.860000000000003</v>
      </c>
      <c r="O8">
        <f>I8*0.15</f>
        <v>0</v>
      </c>
      <c r="P8">
        <f>ROUND(N8+O8,0)</f>
        <v>27</v>
      </c>
    </row>
    <row r="9" spans="1:16" x14ac:dyDescent="0.25">
      <c r="A9" s="12" t="s">
        <v>225</v>
      </c>
      <c r="B9" s="12">
        <v>7</v>
      </c>
      <c r="C9" s="13" t="s">
        <v>226</v>
      </c>
      <c r="D9" s="14">
        <v>100</v>
      </c>
      <c r="E9" s="14">
        <v>97</v>
      </c>
      <c r="F9" s="15"/>
      <c r="G9" s="14"/>
      <c r="H9" s="14"/>
      <c r="I9" s="14"/>
      <c r="J9" s="14"/>
      <c r="M9" s="11">
        <f>D9+E9+F9+G9+H9</f>
        <v>197</v>
      </c>
      <c r="N9">
        <f>M9*0.17</f>
        <v>33.49</v>
      </c>
      <c r="O9">
        <f>I9*0.15</f>
        <v>0</v>
      </c>
      <c r="P9">
        <f>ROUND(N9+O9,0)</f>
        <v>33</v>
      </c>
    </row>
    <row r="10" spans="1:16" x14ac:dyDescent="0.25">
      <c r="A10" s="12" t="s">
        <v>227</v>
      </c>
      <c r="B10" s="12">
        <v>8</v>
      </c>
      <c r="C10" s="13" t="s">
        <v>228</v>
      </c>
      <c r="D10" s="14">
        <v>91</v>
      </c>
      <c r="E10" s="14">
        <v>66</v>
      </c>
      <c r="F10" s="15"/>
      <c r="G10" s="14"/>
      <c r="H10" s="14"/>
      <c r="I10" s="14"/>
      <c r="J10" s="14"/>
      <c r="M10" s="11">
        <f>D10+E10+F10+G10+H10</f>
        <v>157</v>
      </c>
      <c r="N10">
        <f>M10*0.17</f>
        <v>26.69</v>
      </c>
      <c r="O10">
        <f>I10*0.15</f>
        <v>0</v>
      </c>
      <c r="P10">
        <f>ROUND(N10+O10,0)</f>
        <v>27</v>
      </c>
    </row>
    <row r="11" spans="1:16" x14ac:dyDescent="0.25">
      <c r="A11" s="12" t="s">
        <v>229</v>
      </c>
      <c r="B11" s="12">
        <v>9</v>
      </c>
      <c r="C11" s="13" t="s">
        <v>230</v>
      </c>
      <c r="D11" s="14">
        <v>93</v>
      </c>
      <c r="E11" s="14">
        <v>87</v>
      </c>
      <c r="F11" s="15"/>
      <c r="G11" s="14"/>
      <c r="H11" s="14"/>
      <c r="I11" s="14"/>
      <c r="J11" s="14"/>
      <c r="M11" s="11">
        <f>D11+E11+F11+G11+H11</f>
        <v>180</v>
      </c>
      <c r="N11">
        <f>M11*0.17</f>
        <v>30.6</v>
      </c>
      <c r="O11">
        <f>I11*0.15</f>
        <v>0</v>
      </c>
      <c r="P11">
        <f>ROUND(N11+O11,0)</f>
        <v>31</v>
      </c>
    </row>
    <row r="12" spans="1:16" x14ac:dyDescent="0.25">
      <c r="A12" s="12" t="s">
        <v>231</v>
      </c>
      <c r="B12" s="12">
        <v>10</v>
      </c>
      <c r="C12" s="13" t="s">
        <v>232</v>
      </c>
      <c r="D12" s="14">
        <v>94</v>
      </c>
      <c r="E12" s="14">
        <v>89</v>
      </c>
      <c r="F12" s="15"/>
      <c r="G12" s="14"/>
      <c r="H12" s="14"/>
      <c r="I12" s="14"/>
      <c r="J12" s="14"/>
      <c r="M12" s="11">
        <f>D12+E12+F12+G12+H12</f>
        <v>183</v>
      </c>
      <c r="N12">
        <f>M12*0.17</f>
        <v>31.110000000000003</v>
      </c>
      <c r="O12">
        <f>I12*0.15</f>
        <v>0</v>
      </c>
      <c r="P12">
        <f>ROUND(N12+O12,0)</f>
        <v>31</v>
      </c>
    </row>
    <row r="13" spans="1:16" x14ac:dyDescent="0.25">
      <c r="A13" s="12" t="s">
        <v>233</v>
      </c>
      <c r="B13" s="12">
        <v>11</v>
      </c>
      <c r="C13" s="13" t="s">
        <v>234</v>
      </c>
      <c r="D13" s="14">
        <v>79</v>
      </c>
      <c r="E13" s="14">
        <v>75</v>
      </c>
      <c r="F13" s="15"/>
      <c r="G13" s="14"/>
      <c r="H13" s="14"/>
      <c r="I13" s="14"/>
      <c r="J13" s="14"/>
      <c r="M13" s="11">
        <f>D13+E13+F13+G13+H13</f>
        <v>154</v>
      </c>
      <c r="N13">
        <f>M13*0.17</f>
        <v>26.180000000000003</v>
      </c>
      <c r="O13">
        <f>I13*0.15</f>
        <v>0</v>
      </c>
      <c r="P13">
        <f>ROUND(N13+O13,0)</f>
        <v>26</v>
      </c>
    </row>
    <row r="14" spans="1:16" x14ac:dyDescent="0.25">
      <c r="A14" s="12" t="s">
        <v>235</v>
      </c>
      <c r="B14" s="12">
        <v>12</v>
      </c>
      <c r="C14" s="13" t="s">
        <v>236</v>
      </c>
      <c r="D14" s="14">
        <v>89</v>
      </c>
      <c r="E14" s="14">
        <v>90</v>
      </c>
      <c r="F14" s="15"/>
      <c r="G14" s="14"/>
      <c r="H14" s="14"/>
      <c r="I14" s="14"/>
      <c r="J14" s="14"/>
      <c r="M14" s="11">
        <f>D14+E14+F14+G14+H14</f>
        <v>179</v>
      </c>
      <c r="N14">
        <f>M14*0.17</f>
        <v>30.430000000000003</v>
      </c>
      <c r="O14">
        <f>I14*0.15</f>
        <v>0</v>
      </c>
      <c r="P14">
        <f>ROUND(N14+O14,0)</f>
        <v>30</v>
      </c>
    </row>
    <row r="15" spans="1:16" x14ac:dyDescent="0.25">
      <c r="A15" s="12" t="s">
        <v>237</v>
      </c>
      <c r="B15" s="12">
        <v>13</v>
      </c>
      <c r="C15" s="13" t="s">
        <v>238</v>
      </c>
      <c r="D15" s="14">
        <v>93</v>
      </c>
      <c r="E15" s="14">
        <v>80</v>
      </c>
      <c r="F15" s="15"/>
      <c r="G15" s="14"/>
      <c r="H15" s="14"/>
      <c r="I15" s="14"/>
      <c r="J15" s="14"/>
      <c r="M15" s="11">
        <f>D15+E15+F15+G15+H15</f>
        <v>173</v>
      </c>
      <c r="N15">
        <f>M15*0.17</f>
        <v>29.410000000000004</v>
      </c>
      <c r="O15">
        <f>I15*0.15</f>
        <v>0</v>
      </c>
      <c r="P15">
        <f>ROUND(N15+O15,0)</f>
        <v>29</v>
      </c>
    </row>
    <row r="16" spans="1:16" x14ac:dyDescent="0.25">
      <c r="A16" s="12" t="s">
        <v>239</v>
      </c>
      <c r="B16" s="12">
        <v>14</v>
      </c>
      <c r="C16" s="13" t="s">
        <v>240</v>
      </c>
      <c r="D16" s="14">
        <v>87</v>
      </c>
      <c r="E16" s="14">
        <v>84</v>
      </c>
      <c r="F16" s="15"/>
      <c r="G16" s="14"/>
      <c r="H16" s="14"/>
      <c r="I16" s="14"/>
      <c r="J16" s="14"/>
      <c r="M16" s="11">
        <f>D16+E16+F16+G16+H16</f>
        <v>171</v>
      </c>
      <c r="N16">
        <f>M16*0.17</f>
        <v>29.070000000000004</v>
      </c>
      <c r="O16">
        <f>I16*0.15</f>
        <v>0</v>
      </c>
      <c r="P16">
        <f>ROUND(N16+O16,0)</f>
        <v>29</v>
      </c>
    </row>
    <row r="17" spans="1:16" x14ac:dyDescent="0.25">
      <c r="A17" s="12" t="s">
        <v>241</v>
      </c>
      <c r="B17" s="12">
        <v>15</v>
      </c>
      <c r="C17" s="13" t="s">
        <v>242</v>
      </c>
      <c r="D17" s="14">
        <v>98</v>
      </c>
      <c r="E17" s="14">
        <v>93</v>
      </c>
      <c r="F17" s="15"/>
      <c r="G17" s="14"/>
      <c r="H17" s="14"/>
      <c r="I17" s="14"/>
      <c r="J17" s="14"/>
      <c r="M17" s="11">
        <f>D17+E17+F17+G17+H17</f>
        <v>191</v>
      </c>
      <c r="N17">
        <f>M17*0.17</f>
        <v>32.47</v>
      </c>
      <c r="O17">
        <f>I17*0.15</f>
        <v>0</v>
      </c>
      <c r="P17">
        <f>ROUND(N17+O17,0)</f>
        <v>32</v>
      </c>
    </row>
    <row r="18" spans="1:16" x14ac:dyDescent="0.25">
      <c r="A18" s="12" t="s">
        <v>243</v>
      </c>
      <c r="B18" s="12">
        <v>16</v>
      </c>
      <c r="C18" s="13" t="s">
        <v>244</v>
      </c>
      <c r="D18" s="14">
        <v>86</v>
      </c>
      <c r="E18" s="14">
        <v>70</v>
      </c>
      <c r="F18" s="15"/>
      <c r="G18" s="14"/>
      <c r="H18" s="14"/>
      <c r="I18" s="14"/>
      <c r="J18" s="14"/>
      <c r="M18" s="11">
        <f>D18+E18+F18+G18+H18</f>
        <v>156</v>
      </c>
      <c r="N18">
        <f>M18*0.17</f>
        <v>26.520000000000003</v>
      </c>
      <c r="O18">
        <f>I18*0.15</f>
        <v>0</v>
      </c>
      <c r="P18">
        <f>ROUND(N18+O18,0)</f>
        <v>27</v>
      </c>
    </row>
    <row r="19" spans="1:16" x14ac:dyDescent="0.25">
      <c r="A19" s="12" t="s">
        <v>245</v>
      </c>
      <c r="B19" s="12">
        <v>17</v>
      </c>
      <c r="C19" s="13" t="s">
        <v>246</v>
      </c>
      <c r="D19" s="14">
        <v>90</v>
      </c>
      <c r="E19" s="14">
        <v>80</v>
      </c>
      <c r="F19" s="15"/>
      <c r="G19" s="14"/>
      <c r="H19" s="14"/>
      <c r="I19" s="14"/>
      <c r="J19" s="14"/>
      <c r="M19" s="11">
        <f>D19+E19+F19+G19+H19</f>
        <v>170</v>
      </c>
      <c r="N19">
        <f>M19*0.17</f>
        <v>28.900000000000002</v>
      </c>
      <c r="O19">
        <f>I19*0.15</f>
        <v>0</v>
      </c>
      <c r="P19">
        <f>ROUND(N19+O19,0)</f>
        <v>29</v>
      </c>
    </row>
    <row r="20" spans="1:16" x14ac:dyDescent="0.25">
      <c r="A20" s="12" t="s">
        <v>247</v>
      </c>
      <c r="B20" s="12">
        <v>18</v>
      </c>
      <c r="C20" s="13" t="s">
        <v>248</v>
      </c>
      <c r="D20" s="14">
        <v>88</v>
      </c>
      <c r="E20" s="14">
        <v>70</v>
      </c>
      <c r="F20" s="15"/>
      <c r="G20" s="14"/>
      <c r="H20" s="14"/>
      <c r="I20" s="14"/>
      <c r="J20" s="14"/>
      <c r="M20" s="11">
        <f>D20+E20+F20+G20+H20</f>
        <v>158</v>
      </c>
      <c r="N20">
        <f>M20*0.17</f>
        <v>26.860000000000003</v>
      </c>
      <c r="O20">
        <f>I20*0.15</f>
        <v>0</v>
      </c>
      <c r="P20">
        <f>ROUND(N20+O20,0)</f>
        <v>27</v>
      </c>
    </row>
    <row r="21" spans="1:16" x14ac:dyDescent="0.25">
      <c r="A21" s="12" t="s">
        <v>249</v>
      </c>
      <c r="B21" s="12">
        <v>19</v>
      </c>
      <c r="C21" s="13" t="s">
        <v>250</v>
      </c>
      <c r="D21" s="14">
        <v>87</v>
      </c>
      <c r="E21" s="14">
        <v>85</v>
      </c>
      <c r="F21" s="15"/>
      <c r="G21" s="14"/>
      <c r="H21" s="14"/>
      <c r="I21" s="14"/>
      <c r="J21" s="14"/>
      <c r="M21" s="11">
        <f>D21+E21+F21+G21+H21</f>
        <v>172</v>
      </c>
      <c r="N21">
        <f>M21*0.17</f>
        <v>29.240000000000002</v>
      </c>
      <c r="O21">
        <f>I21*0.15</f>
        <v>0</v>
      </c>
      <c r="P21">
        <f>ROUND(N21+O21,0)</f>
        <v>29</v>
      </c>
    </row>
    <row r="22" spans="1:16" x14ac:dyDescent="0.25">
      <c r="A22" s="12" t="s">
        <v>251</v>
      </c>
      <c r="B22" s="12">
        <v>20</v>
      </c>
      <c r="C22" s="13" t="s">
        <v>252</v>
      </c>
      <c r="D22" s="14">
        <v>95</v>
      </c>
      <c r="E22" s="14">
        <v>90</v>
      </c>
      <c r="F22" s="15"/>
      <c r="G22" s="14"/>
      <c r="H22" s="14"/>
      <c r="I22" s="14"/>
      <c r="J22" s="14"/>
      <c r="M22" s="11">
        <f>D22+E22+F22+G22+H22</f>
        <v>185</v>
      </c>
      <c r="N22">
        <f>M22*0.17</f>
        <v>31.450000000000003</v>
      </c>
      <c r="O22">
        <f>I22*0.15</f>
        <v>0</v>
      </c>
      <c r="P22">
        <f>ROUND(N22+O22,0)</f>
        <v>31</v>
      </c>
    </row>
    <row r="23" spans="1:16" x14ac:dyDescent="0.25">
      <c r="A23" s="12" t="s">
        <v>253</v>
      </c>
      <c r="B23" s="12">
        <v>21</v>
      </c>
      <c r="C23" s="13" t="s">
        <v>254</v>
      </c>
      <c r="D23" s="14">
        <v>90</v>
      </c>
      <c r="E23" s="14">
        <v>85</v>
      </c>
      <c r="F23" s="15"/>
      <c r="G23" s="14"/>
      <c r="H23" s="14"/>
      <c r="I23" s="14"/>
      <c r="J23" s="14"/>
      <c r="M23" s="11">
        <f>D23+E23+F23+G23+H23</f>
        <v>175</v>
      </c>
      <c r="N23">
        <f>M23*0.17</f>
        <v>29.750000000000004</v>
      </c>
      <c r="O23">
        <f>I23*0.15</f>
        <v>0</v>
      </c>
      <c r="P23">
        <f>ROUND(N23+O23,0)</f>
        <v>30</v>
      </c>
    </row>
    <row r="24" spans="1:16" x14ac:dyDescent="0.25">
      <c r="A24" s="12" t="s">
        <v>255</v>
      </c>
      <c r="B24" s="12">
        <v>22</v>
      </c>
      <c r="C24" s="13" t="s">
        <v>256</v>
      </c>
      <c r="D24" s="14">
        <v>80</v>
      </c>
      <c r="E24" s="14">
        <v>61</v>
      </c>
      <c r="F24" s="15"/>
      <c r="G24" s="14"/>
      <c r="H24" s="14"/>
      <c r="I24" s="14"/>
      <c r="J24" s="14"/>
      <c r="M24" s="11">
        <f>D24+E24+F24+G24+H24</f>
        <v>141</v>
      </c>
      <c r="N24">
        <f>M24*0.17</f>
        <v>23.970000000000002</v>
      </c>
      <c r="O24">
        <f>I24*0.15</f>
        <v>0</v>
      </c>
      <c r="P24">
        <f>ROUND(N24+O24,0)</f>
        <v>24</v>
      </c>
    </row>
    <row r="25" spans="1:16" x14ac:dyDescent="0.25">
      <c r="A25" s="12" t="s">
        <v>257</v>
      </c>
      <c r="B25" s="12">
        <v>23</v>
      </c>
      <c r="C25" s="13" t="s">
        <v>258</v>
      </c>
      <c r="D25" s="14">
        <v>96</v>
      </c>
      <c r="E25" s="14">
        <v>90</v>
      </c>
      <c r="F25" s="15"/>
      <c r="G25" s="14"/>
      <c r="H25" s="14"/>
      <c r="I25" s="14"/>
      <c r="J25" s="14"/>
      <c r="M25" s="11">
        <f>D25+E25+F25+G25+H25</f>
        <v>186</v>
      </c>
      <c r="N25">
        <f>M25*0.17</f>
        <v>31.62</v>
      </c>
      <c r="O25">
        <f>I25*0.15</f>
        <v>0</v>
      </c>
      <c r="P25">
        <f>ROUND(N25+O25,0)</f>
        <v>32</v>
      </c>
    </row>
    <row r="26" spans="1:16" x14ac:dyDescent="0.25">
      <c r="A26" s="12" t="s">
        <v>259</v>
      </c>
      <c r="B26" s="12">
        <v>24</v>
      </c>
      <c r="C26" s="13" t="s">
        <v>260</v>
      </c>
      <c r="D26" s="14">
        <v>95</v>
      </c>
      <c r="E26" s="14">
        <v>87</v>
      </c>
      <c r="F26" s="15"/>
      <c r="G26" s="14"/>
      <c r="H26" s="14"/>
      <c r="I26" s="14"/>
      <c r="J26" s="14"/>
      <c r="M26" s="11">
        <f>D26+E26+F26+G26+H26</f>
        <v>182</v>
      </c>
      <c r="N26">
        <f>M26*0.17</f>
        <v>30.94</v>
      </c>
      <c r="O26">
        <f>I26*0.15</f>
        <v>0</v>
      </c>
      <c r="P26">
        <f>ROUND(N26+O26,0)</f>
        <v>31</v>
      </c>
    </row>
  </sheetData>
  <sheetProtection algorithmName="SHA-512" hashValue="0WMZcJJYidJc+9MObDA5tWTj4qdokDGbtYX+EyHioiK66DqtqcbznZtDUvi+XfeKhtADm8WFMnCLQpFxALR0Mg==" saltValue="cs1mi36Q36BYuvtjJCvLuw==" spinCount="100000" sheet="1" objects="1" scenarios="1"/>
  <dataValidations count="24">
    <dataValidation type="whole" allowBlank="1" showInputMessage="1" showErrorMessage="1" errorTitle="Valor fuera de rango" error="Ingrese un valor correcto" sqref="F3" xr:uid="{9E46227F-05E5-4D1F-BBD9-117DA618F383}">
      <formula1>0</formula1>
      <formula2>100</formula2>
    </dataValidation>
    <dataValidation type="whole" allowBlank="1" showInputMessage="1" showErrorMessage="1" errorTitle="Valor fuera de rango" error="Ingrese un valor correcto" sqref="F4" xr:uid="{3C958392-4B7A-4691-84EF-DC13E79DFC9B}">
      <formula1>0</formula1>
      <formula2>100</formula2>
    </dataValidation>
    <dataValidation type="whole" allowBlank="1" showInputMessage="1" showErrorMessage="1" errorTitle="Valor fuera de rango" error="Ingrese un valor correcto" sqref="F5" xr:uid="{51ECA9EF-567F-46D5-9597-5D40273D0AC2}">
      <formula1>0</formula1>
      <formula2>100</formula2>
    </dataValidation>
    <dataValidation type="whole" allowBlank="1" showInputMessage="1" showErrorMessage="1" errorTitle="Valor fuera de rango" error="Ingrese un valor correcto" sqref="F6" xr:uid="{D6BB1FCB-DB88-4DB0-9F9F-8AA5CB1B7D82}">
      <formula1>0</formula1>
      <formula2>100</formula2>
    </dataValidation>
    <dataValidation type="whole" allowBlank="1" showInputMessage="1" showErrorMessage="1" errorTitle="Valor fuera de rango" error="Ingrese un valor correcto" sqref="F7" xr:uid="{CEDE004D-D808-4B15-8CB7-21DE0D945545}">
      <formula1>0</formula1>
      <formula2>100</formula2>
    </dataValidation>
    <dataValidation type="whole" allowBlank="1" showInputMessage="1" showErrorMessage="1" errorTitle="Valor fuera de rango" error="Ingrese un valor correcto" sqref="F8" xr:uid="{CA18751A-9FB9-419E-9307-184BC5422DAD}">
      <formula1>0</formula1>
      <formula2>100</formula2>
    </dataValidation>
    <dataValidation type="whole" allowBlank="1" showInputMessage="1" showErrorMessage="1" errorTitle="Valor fuera de rango" error="Ingrese un valor correcto" sqref="F9" xr:uid="{DFFCDE54-1A7E-42DA-B4AF-08C50F4CE563}">
      <formula1>0</formula1>
      <formula2>100</formula2>
    </dataValidation>
    <dataValidation type="whole" allowBlank="1" showInputMessage="1" showErrorMessage="1" errorTitle="Valor fuera de rango" error="Ingrese un valor correcto" sqref="F10" xr:uid="{1E91599C-45B5-4424-B9CE-CA1855C9DAFD}">
      <formula1>0</formula1>
      <formula2>100</formula2>
    </dataValidation>
    <dataValidation type="whole" allowBlank="1" showInputMessage="1" showErrorMessage="1" errorTitle="Valor fuera de rango" error="Ingrese un valor correcto" sqref="F11" xr:uid="{E415D100-F5D7-4B9E-B7E8-F34C74F3B10C}">
      <formula1>0</formula1>
      <formula2>100</formula2>
    </dataValidation>
    <dataValidation type="whole" allowBlank="1" showInputMessage="1" showErrorMessage="1" errorTitle="Valor fuera de rango" error="Ingrese un valor correcto" sqref="F12" xr:uid="{8D72EA10-6090-4D79-AD4A-BD1D89843B3D}">
      <formula1>0</formula1>
      <formula2>100</formula2>
    </dataValidation>
    <dataValidation type="whole" allowBlank="1" showInputMessage="1" showErrorMessage="1" errorTitle="Valor fuera de rango" error="Ingrese un valor correcto" sqref="F13" xr:uid="{BC4A7FA8-DAA3-43E0-9CC6-81CA0CEE2B0D}">
      <formula1>0</formula1>
      <formula2>100</formula2>
    </dataValidation>
    <dataValidation type="whole" allowBlank="1" showInputMessage="1" showErrorMessage="1" errorTitle="Valor fuera de rango" error="Ingrese un valor correcto" sqref="F14" xr:uid="{74FF234A-93A8-4D1C-8E0A-EFAC1D779192}">
      <formula1>0</formula1>
      <formula2>100</formula2>
    </dataValidation>
    <dataValidation type="whole" allowBlank="1" showInputMessage="1" showErrorMessage="1" errorTitle="Valor fuera de rango" error="Ingrese un valor correcto" sqref="F15" xr:uid="{2FA2EA26-22BD-4EDB-832E-5DD61471053E}">
      <formula1>0</formula1>
      <formula2>100</formula2>
    </dataValidation>
    <dataValidation type="whole" allowBlank="1" showInputMessage="1" showErrorMessage="1" errorTitle="Valor fuera de rango" error="Ingrese un valor correcto" sqref="F16" xr:uid="{9404A78A-6DC1-4698-8018-F8AA13B0C607}">
      <formula1>0</formula1>
      <formula2>100</formula2>
    </dataValidation>
    <dataValidation type="whole" allowBlank="1" showInputMessage="1" showErrorMessage="1" errorTitle="Valor fuera de rango" error="Ingrese un valor correcto" sqref="F17" xr:uid="{1097EF6D-9EB2-47B2-AF40-0B60ED40E521}">
      <formula1>0</formula1>
      <formula2>100</formula2>
    </dataValidation>
    <dataValidation type="whole" allowBlank="1" showInputMessage="1" showErrorMessage="1" errorTitle="Valor fuera de rango" error="Ingrese un valor correcto" sqref="F18" xr:uid="{2252ECB1-47AB-4306-8A93-42760FBDC888}">
      <formula1>0</formula1>
      <formula2>100</formula2>
    </dataValidation>
    <dataValidation type="whole" allowBlank="1" showInputMessage="1" showErrorMessage="1" errorTitle="Valor fuera de rango" error="Ingrese un valor correcto" sqref="F19" xr:uid="{03363DD4-946F-4A78-93E1-486EC19278A9}">
      <formula1>0</formula1>
      <formula2>100</formula2>
    </dataValidation>
    <dataValidation type="whole" allowBlank="1" showInputMessage="1" showErrorMessage="1" errorTitle="Valor fuera de rango" error="Ingrese un valor correcto" sqref="F20" xr:uid="{1F90C164-3036-444D-9744-76AC505CD3A7}">
      <formula1>0</formula1>
      <formula2>100</formula2>
    </dataValidation>
    <dataValidation type="whole" allowBlank="1" showInputMessage="1" showErrorMessage="1" errorTitle="Valor fuera de rango" error="Ingrese un valor correcto" sqref="F21" xr:uid="{FE385884-B37C-4658-B05B-763D1C2CFD6C}">
      <formula1>0</formula1>
      <formula2>100</formula2>
    </dataValidation>
    <dataValidation type="whole" allowBlank="1" showInputMessage="1" showErrorMessage="1" errorTitle="Valor fuera de rango" error="Ingrese un valor correcto" sqref="F22" xr:uid="{4D583810-4470-42F7-90F5-08C642DDE450}">
      <formula1>0</formula1>
      <formula2>100</formula2>
    </dataValidation>
    <dataValidation type="whole" allowBlank="1" showInputMessage="1" showErrorMessage="1" errorTitle="Valor fuera de rango" error="Ingrese un valor correcto" sqref="F23" xr:uid="{05954FA2-6838-42A2-98E5-3A871A8150BB}">
      <formula1>0</formula1>
      <formula2>100</formula2>
    </dataValidation>
    <dataValidation type="whole" allowBlank="1" showInputMessage="1" showErrorMessage="1" errorTitle="Valor fuera de rango" error="Ingrese un valor correcto" sqref="F24" xr:uid="{33F16BA4-0A45-4FCA-AC58-E25B9CEC38F5}">
      <formula1>0</formula1>
      <formula2>100</formula2>
    </dataValidation>
    <dataValidation type="whole" allowBlank="1" showInputMessage="1" showErrorMessage="1" errorTitle="Valor fuera de rango" error="Ingrese un valor correcto" sqref="F25" xr:uid="{DB15BA4B-2436-483B-B53E-DB0377659611}">
      <formula1>0</formula1>
      <formula2>100</formula2>
    </dataValidation>
    <dataValidation type="whole" allowBlank="1" showInputMessage="1" showErrorMessage="1" errorTitle="Valor fuera de rango" error="Ingrese un valor correcto" sqref="F26" xr:uid="{A4C1DE6E-8FBE-4F34-82CB-F2962E674A2F}">
      <formula1>0</formula1>
      <formula2>100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C6774-1983-430E-95E0-C3DEEEFAD538}">
  <dimension ref="A1:P25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262</v>
      </c>
      <c r="C1" s="1" t="s">
        <v>263</v>
      </c>
      <c r="D1" s="5" t="s">
        <v>310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264</v>
      </c>
      <c r="B3" s="12">
        <v>1</v>
      </c>
      <c r="C3" s="13" t="s">
        <v>265</v>
      </c>
      <c r="D3" s="14">
        <v>92</v>
      </c>
      <c r="E3" s="14">
        <v>84</v>
      </c>
      <c r="F3" s="15"/>
      <c r="G3" s="14"/>
      <c r="H3" s="14"/>
      <c r="I3" s="14"/>
      <c r="J3" s="14"/>
      <c r="M3" s="11">
        <f>D3+E3+F3+G3+H3</f>
        <v>176</v>
      </c>
      <c r="N3">
        <f>M3*0.17</f>
        <v>29.92</v>
      </c>
      <c r="O3">
        <f>I3*0.15</f>
        <v>0</v>
      </c>
      <c r="P3">
        <f>ROUND(N3+O3,0)</f>
        <v>30</v>
      </c>
    </row>
    <row r="4" spans="1:16" x14ac:dyDescent="0.25">
      <c r="A4" s="12" t="s">
        <v>266</v>
      </c>
      <c r="B4" s="12">
        <v>2</v>
      </c>
      <c r="C4" s="13" t="s">
        <v>267</v>
      </c>
      <c r="D4" s="14">
        <v>92</v>
      </c>
      <c r="E4" s="14">
        <v>90</v>
      </c>
      <c r="F4" s="15"/>
      <c r="G4" s="14"/>
      <c r="H4" s="14"/>
      <c r="I4" s="14"/>
      <c r="J4" s="14"/>
      <c r="M4" s="11">
        <f>D4+E4+F4+G4+H4</f>
        <v>182</v>
      </c>
      <c r="N4">
        <f>M4*0.17</f>
        <v>30.94</v>
      </c>
      <c r="O4">
        <f>I4*0.15</f>
        <v>0</v>
      </c>
      <c r="P4">
        <f>ROUND(N4+O4,0)</f>
        <v>31</v>
      </c>
    </row>
    <row r="5" spans="1:16" x14ac:dyDescent="0.25">
      <c r="A5" s="12" t="s">
        <v>268</v>
      </c>
      <c r="B5" s="12">
        <v>3</v>
      </c>
      <c r="C5" s="13" t="s">
        <v>269</v>
      </c>
      <c r="D5" s="14">
        <v>86</v>
      </c>
      <c r="E5" s="14">
        <v>65</v>
      </c>
      <c r="F5" s="15"/>
      <c r="G5" s="14"/>
      <c r="H5" s="14"/>
      <c r="I5" s="14"/>
      <c r="J5" s="14"/>
      <c r="M5" s="11">
        <f>D5+E5+F5+G5+H5</f>
        <v>151</v>
      </c>
      <c r="N5">
        <f>M5*0.17</f>
        <v>25.67</v>
      </c>
      <c r="O5">
        <f>I5*0.15</f>
        <v>0</v>
      </c>
      <c r="P5">
        <f>ROUND(N5+O5,0)</f>
        <v>26</v>
      </c>
    </row>
    <row r="6" spans="1:16" x14ac:dyDescent="0.25">
      <c r="A6" s="12" t="s">
        <v>270</v>
      </c>
      <c r="B6" s="12">
        <v>4</v>
      </c>
      <c r="C6" s="13" t="s">
        <v>271</v>
      </c>
      <c r="D6" s="14">
        <v>93</v>
      </c>
      <c r="E6" s="14">
        <v>92</v>
      </c>
      <c r="F6" s="15"/>
      <c r="G6" s="14"/>
      <c r="H6" s="14"/>
      <c r="I6" s="14"/>
      <c r="J6" s="14"/>
      <c r="M6" s="11">
        <f>D6+E6+F6+G6+H6</f>
        <v>185</v>
      </c>
      <c r="N6">
        <f>M6*0.17</f>
        <v>31.450000000000003</v>
      </c>
      <c r="O6">
        <f>I6*0.15</f>
        <v>0</v>
      </c>
      <c r="P6">
        <f>ROUND(N6+O6,0)</f>
        <v>31</v>
      </c>
    </row>
    <row r="7" spans="1:16" x14ac:dyDescent="0.25">
      <c r="A7" s="12" t="s">
        <v>272</v>
      </c>
      <c r="B7" s="12">
        <v>5</v>
      </c>
      <c r="C7" s="13" t="s">
        <v>273</v>
      </c>
      <c r="D7" s="14">
        <v>96</v>
      </c>
      <c r="E7" s="14">
        <v>96</v>
      </c>
      <c r="F7" s="15"/>
      <c r="G7" s="14"/>
      <c r="H7" s="14"/>
      <c r="I7" s="14"/>
      <c r="J7" s="14"/>
      <c r="M7" s="11">
        <f>D7+E7+F7+G7+H7</f>
        <v>192</v>
      </c>
      <c r="N7">
        <f>M7*0.17</f>
        <v>32.64</v>
      </c>
      <c r="O7">
        <f>I7*0.15</f>
        <v>0</v>
      </c>
      <c r="P7">
        <f>ROUND(N7+O7,0)</f>
        <v>33</v>
      </c>
    </row>
    <row r="8" spans="1:16" x14ac:dyDescent="0.25">
      <c r="A8" s="12" t="s">
        <v>274</v>
      </c>
      <c r="B8" s="12">
        <v>6</v>
      </c>
      <c r="C8" s="13" t="s">
        <v>275</v>
      </c>
      <c r="D8" s="14">
        <v>91</v>
      </c>
      <c r="E8" s="14">
        <v>83</v>
      </c>
      <c r="F8" s="15"/>
      <c r="G8" s="14"/>
      <c r="H8" s="14"/>
      <c r="I8" s="14"/>
      <c r="J8" s="14"/>
      <c r="M8" s="11">
        <f>D8+E8+F8+G8+H8</f>
        <v>174</v>
      </c>
      <c r="N8">
        <f>M8*0.17</f>
        <v>29.580000000000002</v>
      </c>
      <c r="O8">
        <f>I8*0.15</f>
        <v>0</v>
      </c>
      <c r="P8">
        <f>ROUND(N8+O8,0)</f>
        <v>30</v>
      </c>
    </row>
    <row r="9" spans="1:16" x14ac:dyDescent="0.25">
      <c r="A9" s="12" t="s">
        <v>276</v>
      </c>
      <c r="B9" s="12">
        <v>7</v>
      </c>
      <c r="C9" s="13" t="s">
        <v>277</v>
      </c>
      <c r="D9" s="14">
        <v>89</v>
      </c>
      <c r="E9" s="14">
        <v>91</v>
      </c>
      <c r="F9" s="15"/>
      <c r="G9" s="14"/>
      <c r="H9" s="14"/>
      <c r="I9" s="14"/>
      <c r="J9" s="14"/>
      <c r="M9" s="11">
        <f>D9+E9+F9+G9+H9</f>
        <v>180</v>
      </c>
      <c r="N9">
        <f>M9*0.17</f>
        <v>30.6</v>
      </c>
      <c r="O9">
        <f>I9*0.15</f>
        <v>0</v>
      </c>
      <c r="P9">
        <f>ROUND(N9+O9,0)</f>
        <v>31</v>
      </c>
    </row>
    <row r="10" spans="1:16" x14ac:dyDescent="0.25">
      <c r="A10" s="12" t="s">
        <v>278</v>
      </c>
      <c r="B10" s="12">
        <v>8</v>
      </c>
      <c r="C10" s="13" t="s">
        <v>279</v>
      </c>
      <c r="D10" s="14">
        <v>97</v>
      </c>
      <c r="E10" s="14">
        <v>89</v>
      </c>
      <c r="F10" s="15"/>
      <c r="G10" s="14"/>
      <c r="H10" s="14"/>
      <c r="I10" s="14"/>
      <c r="J10" s="14"/>
      <c r="M10" s="11">
        <f>D10+E10+F10+G10+H10</f>
        <v>186</v>
      </c>
      <c r="N10">
        <f>M10*0.17</f>
        <v>31.62</v>
      </c>
      <c r="O10">
        <f>I10*0.15</f>
        <v>0</v>
      </c>
      <c r="P10">
        <f>ROUND(N10+O10,0)</f>
        <v>32</v>
      </c>
    </row>
    <row r="11" spans="1:16" x14ac:dyDescent="0.25">
      <c r="A11" s="12" t="s">
        <v>280</v>
      </c>
      <c r="B11" s="12">
        <v>9</v>
      </c>
      <c r="C11" s="13" t="s">
        <v>281</v>
      </c>
      <c r="D11" s="14">
        <v>93</v>
      </c>
      <c r="E11" s="14">
        <v>84</v>
      </c>
      <c r="F11" s="15"/>
      <c r="G11" s="14"/>
      <c r="H11" s="14"/>
      <c r="I11" s="14"/>
      <c r="J11" s="14"/>
      <c r="M11" s="11">
        <f>D11+E11+F11+G11+H11</f>
        <v>177</v>
      </c>
      <c r="N11">
        <f>M11*0.17</f>
        <v>30.090000000000003</v>
      </c>
      <c r="O11">
        <f>I11*0.15</f>
        <v>0</v>
      </c>
      <c r="P11">
        <f>ROUND(N11+O11,0)</f>
        <v>30</v>
      </c>
    </row>
    <row r="12" spans="1:16" x14ac:dyDescent="0.25">
      <c r="A12" s="12" t="s">
        <v>282</v>
      </c>
      <c r="B12" s="12">
        <v>10</v>
      </c>
      <c r="C12" s="13" t="s">
        <v>283</v>
      </c>
      <c r="D12" s="14">
        <v>75</v>
      </c>
      <c r="E12" s="14">
        <v>62</v>
      </c>
      <c r="F12" s="15"/>
      <c r="G12" s="14"/>
      <c r="H12" s="14"/>
      <c r="I12" s="14"/>
      <c r="J12" s="14"/>
      <c r="M12" s="11">
        <f>D12+E12+F12+G12+H12</f>
        <v>137</v>
      </c>
      <c r="N12">
        <f>M12*0.17</f>
        <v>23.290000000000003</v>
      </c>
      <c r="O12">
        <f>I12*0.15</f>
        <v>0</v>
      </c>
      <c r="P12">
        <f>ROUND(N12+O12,0)</f>
        <v>23</v>
      </c>
    </row>
    <row r="13" spans="1:16" x14ac:dyDescent="0.25">
      <c r="A13" s="12" t="s">
        <v>284</v>
      </c>
      <c r="B13" s="12">
        <v>11</v>
      </c>
      <c r="C13" s="13" t="s">
        <v>285</v>
      </c>
      <c r="D13" s="14">
        <v>99</v>
      </c>
      <c r="E13" s="14">
        <v>90</v>
      </c>
      <c r="F13" s="15"/>
      <c r="G13" s="14"/>
      <c r="H13" s="14"/>
      <c r="I13" s="14"/>
      <c r="J13" s="14"/>
      <c r="M13" s="11">
        <f>D13+E13+F13+G13+H13</f>
        <v>189</v>
      </c>
      <c r="N13">
        <f>M13*0.17</f>
        <v>32.130000000000003</v>
      </c>
      <c r="O13">
        <f>I13*0.15</f>
        <v>0</v>
      </c>
      <c r="P13">
        <f>ROUND(N13+O13,0)</f>
        <v>32</v>
      </c>
    </row>
    <row r="14" spans="1:16" x14ac:dyDescent="0.25">
      <c r="A14" s="12" t="s">
        <v>286</v>
      </c>
      <c r="B14" s="12">
        <v>12</v>
      </c>
      <c r="C14" s="13" t="s">
        <v>287</v>
      </c>
      <c r="D14" s="14">
        <v>93</v>
      </c>
      <c r="E14" s="14">
        <v>92</v>
      </c>
      <c r="F14" s="15"/>
      <c r="G14" s="14"/>
      <c r="H14" s="14"/>
      <c r="I14" s="14"/>
      <c r="J14" s="14"/>
      <c r="M14" s="11">
        <f>D14+E14+F14+G14+H14</f>
        <v>185</v>
      </c>
      <c r="N14">
        <f>M14*0.17</f>
        <v>31.450000000000003</v>
      </c>
      <c r="O14">
        <f>I14*0.15</f>
        <v>0</v>
      </c>
      <c r="P14">
        <f>ROUND(N14+O14,0)</f>
        <v>31</v>
      </c>
    </row>
    <row r="15" spans="1:16" x14ac:dyDescent="0.25">
      <c r="A15" s="12" t="s">
        <v>288</v>
      </c>
      <c r="B15" s="12">
        <v>13</v>
      </c>
      <c r="C15" s="13" t="s">
        <v>289</v>
      </c>
      <c r="D15" s="14">
        <v>86</v>
      </c>
      <c r="E15" s="14">
        <v>79</v>
      </c>
      <c r="F15" s="15"/>
      <c r="G15" s="14"/>
      <c r="H15" s="14"/>
      <c r="I15" s="14"/>
      <c r="J15" s="14"/>
      <c r="M15" s="11">
        <f>D15+E15+F15+G15+H15</f>
        <v>165</v>
      </c>
      <c r="N15">
        <f>M15*0.17</f>
        <v>28.05</v>
      </c>
      <c r="O15">
        <f>I15*0.15</f>
        <v>0</v>
      </c>
      <c r="P15">
        <f>ROUND(N15+O15,0)</f>
        <v>28</v>
      </c>
    </row>
    <row r="16" spans="1:16" x14ac:dyDescent="0.25">
      <c r="A16" s="12" t="s">
        <v>290</v>
      </c>
      <c r="B16" s="12">
        <v>14</v>
      </c>
      <c r="C16" s="13" t="s">
        <v>291</v>
      </c>
      <c r="D16" s="14">
        <v>87</v>
      </c>
      <c r="E16" s="14">
        <v>68</v>
      </c>
      <c r="F16" s="15"/>
      <c r="G16" s="14"/>
      <c r="H16" s="14"/>
      <c r="I16" s="14"/>
      <c r="J16" s="14"/>
      <c r="M16" s="11">
        <f>D16+E16+F16+G16+H16</f>
        <v>155</v>
      </c>
      <c r="N16">
        <f>M16*0.17</f>
        <v>26.35</v>
      </c>
      <c r="O16">
        <f>I16*0.15</f>
        <v>0</v>
      </c>
      <c r="P16">
        <f>ROUND(N16+O16,0)</f>
        <v>26</v>
      </c>
    </row>
    <row r="17" spans="1:16" x14ac:dyDescent="0.25">
      <c r="A17" s="12" t="s">
        <v>292</v>
      </c>
      <c r="B17" s="12">
        <v>15</v>
      </c>
      <c r="C17" s="13" t="s">
        <v>293</v>
      </c>
      <c r="D17" s="14">
        <v>69</v>
      </c>
      <c r="E17" s="14">
        <v>58</v>
      </c>
      <c r="F17" s="15"/>
      <c r="G17" s="14"/>
      <c r="H17" s="14"/>
      <c r="I17" s="14"/>
      <c r="J17" s="14"/>
      <c r="M17" s="11">
        <f>D17+E17+F17+G17+H17</f>
        <v>127</v>
      </c>
      <c r="N17">
        <f>M17*0.17</f>
        <v>21.59</v>
      </c>
      <c r="O17">
        <f>I17*0.15</f>
        <v>0</v>
      </c>
      <c r="P17">
        <f>ROUND(N17+O17,0)</f>
        <v>22</v>
      </c>
    </row>
    <row r="18" spans="1:16" x14ac:dyDescent="0.25">
      <c r="A18" s="12" t="s">
        <v>294</v>
      </c>
      <c r="B18" s="12">
        <v>16</v>
      </c>
      <c r="C18" s="13" t="s">
        <v>295</v>
      </c>
      <c r="D18" s="14">
        <v>85</v>
      </c>
      <c r="E18" s="14">
        <v>67</v>
      </c>
      <c r="F18" s="15"/>
      <c r="G18" s="14"/>
      <c r="H18" s="14"/>
      <c r="I18" s="14"/>
      <c r="J18" s="14"/>
      <c r="M18" s="11">
        <f>D18+E18+F18+G18+H18</f>
        <v>152</v>
      </c>
      <c r="N18">
        <f>M18*0.17</f>
        <v>25.840000000000003</v>
      </c>
      <c r="O18">
        <f>I18*0.15</f>
        <v>0</v>
      </c>
      <c r="P18">
        <f>ROUND(N18+O18,0)</f>
        <v>26</v>
      </c>
    </row>
    <row r="19" spans="1:16" x14ac:dyDescent="0.25">
      <c r="A19" s="12" t="s">
        <v>296</v>
      </c>
      <c r="B19" s="12">
        <v>17</v>
      </c>
      <c r="C19" s="13" t="s">
        <v>297</v>
      </c>
      <c r="D19" s="14">
        <v>94</v>
      </c>
      <c r="E19" s="14">
        <v>84</v>
      </c>
      <c r="F19" s="15"/>
      <c r="G19" s="14"/>
      <c r="H19" s="14"/>
      <c r="I19" s="14"/>
      <c r="J19" s="14"/>
      <c r="M19" s="11">
        <f>D19+E19+F19+G19+H19</f>
        <v>178</v>
      </c>
      <c r="N19">
        <f>M19*0.17</f>
        <v>30.26</v>
      </c>
      <c r="O19">
        <f>I19*0.15</f>
        <v>0</v>
      </c>
      <c r="P19">
        <f>ROUND(N19+O19,0)</f>
        <v>30</v>
      </c>
    </row>
    <row r="20" spans="1:16" x14ac:dyDescent="0.25">
      <c r="A20" s="12" t="s">
        <v>298</v>
      </c>
      <c r="B20" s="12">
        <v>18</v>
      </c>
      <c r="C20" s="13" t="s">
        <v>299</v>
      </c>
      <c r="D20" s="14">
        <v>81</v>
      </c>
      <c r="E20" s="14">
        <v>63</v>
      </c>
      <c r="F20" s="15"/>
      <c r="G20" s="14"/>
      <c r="H20" s="14"/>
      <c r="I20" s="14"/>
      <c r="J20" s="14"/>
      <c r="M20" s="11">
        <f>D20+E20+F20+G20+H20</f>
        <v>144</v>
      </c>
      <c r="N20">
        <f>M20*0.17</f>
        <v>24.48</v>
      </c>
      <c r="O20">
        <f>I20*0.15</f>
        <v>0</v>
      </c>
      <c r="P20">
        <f>ROUND(N20+O20,0)</f>
        <v>24</v>
      </c>
    </row>
    <row r="21" spans="1:16" x14ac:dyDescent="0.25">
      <c r="A21" s="12" t="s">
        <v>300</v>
      </c>
      <c r="B21" s="12">
        <v>19</v>
      </c>
      <c r="C21" s="13" t="s">
        <v>301</v>
      </c>
      <c r="D21" s="14">
        <v>90</v>
      </c>
      <c r="E21" s="14">
        <v>85</v>
      </c>
      <c r="F21" s="15"/>
      <c r="G21" s="14"/>
      <c r="H21" s="14"/>
      <c r="I21" s="14"/>
      <c r="J21" s="14"/>
      <c r="M21" s="11">
        <f>D21+E21+F21+G21+H21</f>
        <v>175</v>
      </c>
      <c r="N21">
        <f>M21*0.17</f>
        <v>29.750000000000004</v>
      </c>
      <c r="O21">
        <f>I21*0.15</f>
        <v>0</v>
      </c>
      <c r="P21">
        <f>ROUND(N21+O21,0)</f>
        <v>30</v>
      </c>
    </row>
    <row r="22" spans="1:16" x14ac:dyDescent="0.25">
      <c r="A22" s="12" t="s">
        <v>302</v>
      </c>
      <c r="B22" s="12">
        <v>20</v>
      </c>
      <c r="C22" s="13" t="s">
        <v>303</v>
      </c>
      <c r="D22" s="14">
        <v>96</v>
      </c>
      <c r="E22" s="14">
        <v>91</v>
      </c>
      <c r="F22" s="15"/>
      <c r="G22" s="14"/>
      <c r="H22" s="14"/>
      <c r="I22" s="14"/>
      <c r="J22" s="14"/>
      <c r="M22" s="11">
        <f>D22+E22+F22+G22+H22</f>
        <v>187</v>
      </c>
      <c r="N22">
        <f>M22*0.17</f>
        <v>31.790000000000003</v>
      </c>
      <c r="O22">
        <f>I22*0.15</f>
        <v>0</v>
      </c>
      <c r="P22">
        <f>ROUND(N22+O22,0)</f>
        <v>32</v>
      </c>
    </row>
    <row r="23" spans="1:16" x14ac:dyDescent="0.25">
      <c r="A23" s="12" t="s">
        <v>304</v>
      </c>
      <c r="B23" s="12">
        <v>21</v>
      </c>
      <c r="C23" s="13" t="s">
        <v>305</v>
      </c>
      <c r="D23" s="14">
        <v>80</v>
      </c>
      <c r="E23" s="14">
        <v>52</v>
      </c>
      <c r="F23" s="15"/>
      <c r="G23" s="14"/>
      <c r="H23" s="14"/>
      <c r="I23" s="14"/>
      <c r="J23" s="14"/>
      <c r="M23" s="11">
        <f>D23+E23+F23+G23+H23</f>
        <v>132</v>
      </c>
      <c r="N23">
        <f>M23*0.17</f>
        <v>22.44</v>
      </c>
      <c r="O23">
        <f>I23*0.15</f>
        <v>0</v>
      </c>
      <c r="P23">
        <f>ROUND(N23+O23,0)</f>
        <v>22</v>
      </c>
    </row>
    <row r="24" spans="1:16" x14ac:dyDescent="0.25">
      <c r="A24" s="12" t="s">
        <v>306</v>
      </c>
      <c r="B24" s="12">
        <v>22</v>
      </c>
      <c r="C24" s="13" t="s">
        <v>307</v>
      </c>
      <c r="D24" s="14">
        <v>94</v>
      </c>
      <c r="E24" s="14">
        <v>96</v>
      </c>
      <c r="F24" s="15"/>
      <c r="G24" s="14"/>
      <c r="H24" s="14"/>
      <c r="I24" s="14"/>
      <c r="J24" s="14"/>
      <c r="M24" s="11">
        <f>D24+E24+F24+G24+H24</f>
        <v>190</v>
      </c>
      <c r="N24">
        <f>M24*0.17</f>
        <v>32.300000000000004</v>
      </c>
      <c r="O24">
        <f>I24*0.15</f>
        <v>0</v>
      </c>
      <c r="P24">
        <f>ROUND(N24+O24,0)</f>
        <v>32</v>
      </c>
    </row>
    <row r="25" spans="1:16" x14ac:dyDescent="0.25">
      <c r="A25" s="12" t="s">
        <v>308</v>
      </c>
      <c r="B25" s="12">
        <v>23</v>
      </c>
      <c r="C25" s="13" t="s">
        <v>309</v>
      </c>
      <c r="D25" s="14">
        <v>83</v>
      </c>
      <c r="E25" s="14">
        <v>58</v>
      </c>
      <c r="F25" s="15"/>
      <c r="G25" s="14"/>
      <c r="H25" s="14"/>
      <c r="I25" s="14"/>
      <c r="J25" s="14"/>
      <c r="M25" s="11">
        <f>D25+E25+F25+G25+H25</f>
        <v>141</v>
      </c>
      <c r="N25">
        <f>M25*0.17</f>
        <v>23.970000000000002</v>
      </c>
      <c r="O25">
        <f>I25*0.15</f>
        <v>0</v>
      </c>
      <c r="P25">
        <f>ROUND(N25+O25,0)</f>
        <v>24</v>
      </c>
    </row>
  </sheetData>
  <sheetProtection algorithmName="SHA-512" hashValue="hVsidHYYAhXbx+zdgAW28EXOwRCn3+WiWR9ioWEmNxl6le4Mom0SbLtt7IBmJdt6IakEfo56hgKJJAfD7TEJCg==" saltValue="oB1o8BR/2s6Zm8ulPR0zJQ==" spinCount="100000" sheet="1" objects="1" scenarios="1"/>
  <dataValidations count="23">
    <dataValidation type="whole" allowBlank="1" showInputMessage="1" showErrorMessage="1" errorTitle="Valor fuera de rango" error="Ingrese un valor correcto" sqref="F3" xr:uid="{5D134719-AACB-40A4-8DD0-15338450DCD2}">
      <formula1>0</formula1>
      <formula2>100</formula2>
    </dataValidation>
    <dataValidation type="whole" allowBlank="1" showInputMessage="1" showErrorMessage="1" errorTitle="Valor fuera de rango" error="Ingrese un valor correcto" sqref="F4" xr:uid="{3BC675D8-3FE0-4F5F-9A23-76A728C31B48}">
      <formula1>0</formula1>
      <formula2>100</formula2>
    </dataValidation>
    <dataValidation type="whole" allowBlank="1" showInputMessage="1" showErrorMessage="1" errorTitle="Valor fuera de rango" error="Ingrese un valor correcto" sqref="F5" xr:uid="{4C8DAF56-1139-46FE-A623-78C539646902}">
      <formula1>0</formula1>
      <formula2>100</formula2>
    </dataValidation>
    <dataValidation type="whole" allowBlank="1" showInputMessage="1" showErrorMessage="1" errorTitle="Valor fuera de rango" error="Ingrese un valor correcto" sqref="F6" xr:uid="{39A43F23-7D9E-4885-BF61-3AED36F29118}">
      <formula1>0</formula1>
      <formula2>100</formula2>
    </dataValidation>
    <dataValidation type="whole" allowBlank="1" showInputMessage="1" showErrorMessage="1" errorTitle="Valor fuera de rango" error="Ingrese un valor correcto" sqref="F7" xr:uid="{81FDF355-EA7C-47F1-BA7E-8E2895624318}">
      <formula1>0</formula1>
      <formula2>100</formula2>
    </dataValidation>
    <dataValidation type="whole" allowBlank="1" showInputMessage="1" showErrorMessage="1" errorTitle="Valor fuera de rango" error="Ingrese un valor correcto" sqref="F8" xr:uid="{5D8173AE-7A30-44A6-8F96-C4213C53C2F4}">
      <formula1>0</formula1>
      <formula2>100</formula2>
    </dataValidation>
    <dataValidation type="whole" allowBlank="1" showInputMessage="1" showErrorMessage="1" errorTitle="Valor fuera de rango" error="Ingrese un valor correcto" sqref="F9" xr:uid="{EC47AD8D-C461-49AB-9099-E400561B3A30}">
      <formula1>0</formula1>
      <formula2>100</formula2>
    </dataValidation>
    <dataValidation type="whole" allowBlank="1" showInputMessage="1" showErrorMessage="1" errorTitle="Valor fuera de rango" error="Ingrese un valor correcto" sqref="F10" xr:uid="{543F1E26-1953-46B8-BDA4-2DD4017E9D11}">
      <formula1>0</formula1>
      <formula2>100</formula2>
    </dataValidation>
    <dataValidation type="whole" allowBlank="1" showInputMessage="1" showErrorMessage="1" errorTitle="Valor fuera de rango" error="Ingrese un valor correcto" sqref="F11" xr:uid="{7A788C09-4E66-4DA9-BBAC-BD6BFCEE76D4}">
      <formula1>0</formula1>
      <formula2>100</formula2>
    </dataValidation>
    <dataValidation type="whole" allowBlank="1" showInputMessage="1" showErrorMessage="1" errorTitle="Valor fuera de rango" error="Ingrese un valor correcto" sqref="F12" xr:uid="{5442A094-AE39-42EB-AC47-8221B82AE451}">
      <formula1>0</formula1>
      <formula2>100</formula2>
    </dataValidation>
    <dataValidation type="whole" allowBlank="1" showInputMessage="1" showErrorMessage="1" errorTitle="Valor fuera de rango" error="Ingrese un valor correcto" sqref="F13" xr:uid="{E5149382-5A31-4CAF-8DBD-AFEDA837EB50}">
      <formula1>0</formula1>
      <formula2>100</formula2>
    </dataValidation>
    <dataValidation type="whole" allowBlank="1" showInputMessage="1" showErrorMessage="1" errorTitle="Valor fuera de rango" error="Ingrese un valor correcto" sqref="F14" xr:uid="{2B561260-5805-4AA7-8A4D-AA8B71EDD193}">
      <formula1>0</formula1>
      <formula2>100</formula2>
    </dataValidation>
    <dataValidation type="whole" allowBlank="1" showInputMessage="1" showErrorMessage="1" errorTitle="Valor fuera de rango" error="Ingrese un valor correcto" sqref="F15" xr:uid="{0EC6633C-D549-407F-A7AD-0699519737BE}">
      <formula1>0</formula1>
      <formula2>100</formula2>
    </dataValidation>
    <dataValidation type="whole" allowBlank="1" showInputMessage="1" showErrorMessage="1" errorTitle="Valor fuera de rango" error="Ingrese un valor correcto" sqref="F16" xr:uid="{2C25034D-0548-425E-910B-BB9214D91AEE}">
      <formula1>0</formula1>
      <formula2>100</formula2>
    </dataValidation>
    <dataValidation type="whole" allowBlank="1" showInputMessage="1" showErrorMessage="1" errorTitle="Valor fuera de rango" error="Ingrese un valor correcto" sqref="F17" xr:uid="{358C402C-C2D2-47AB-885B-BBE5395BE14F}">
      <formula1>0</formula1>
      <formula2>100</formula2>
    </dataValidation>
    <dataValidation type="whole" allowBlank="1" showInputMessage="1" showErrorMessage="1" errorTitle="Valor fuera de rango" error="Ingrese un valor correcto" sqref="F18" xr:uid="{E387F4E3-4DDF-4829-82D8-72F9E0390913}">
      <formula1>0</formula1>
      <formula2>100</formula2>
    </dataValidation>
    <dataValidation type="whole" allowBlank="1" showInputMessage="1" showErrorMessage="1" errorTitle="Valor fuera de rango" error="Ingrese un valor correcto" sqref="F19" xr:uid="{89BD8396-CAD8-48C0-BCD2-D8B50AFCD8B1}">
      <formula1>0</formula1>
      <formula2>100</formula2>
    </dataValidation>
    <dataValidation type="whole" allowBlank="1" showInputMessage="1" showErrorMessage="1" errorTitle="Valor fuera de rango" error="Ingrese un valor correcto" sqref="F20" xr:uid="{BB08F0A3-61BB-4382-A85C-9C848643EA80}">
      <formula1>0</formula1>
      <formula2>100</formula2>
    </dataValidation>
    <dataValidation type="whole" allowBlank="1" showInputMessage="1" showErrorMessage="1" errorTitle="Valor fuera de rango" error="Ingrese un valor correcto" sqref="F21" xr:uid="{2048C63F-CC3B-4853-8BFA-65FC73A633FB}">
      <formula1>0</formula1>
      <formula2>100</formula2>
    </dataValidation>
    <dataValidation type="whole" allowBlank="1" showInputMessage="1" showErrorMessage="1" errorTitle="Valor fuera de rango" error="Ingrese un valor correcto" sqref="F22" xr:uid="{421BE056-9F73-4D78-9A65-714908DC61BE}">
      <formula1>0</formula1>
      <formula2>100</formula2>
    </dataValidation>
    <dataValidation type="whole" allowBlank="1" showInputMessage="1" showErrorMessage="1" errorTitle="Valor fuera de rango" error="Ingrese un valor correcto" sqref="F23" xr:uid="{0D0CFED4-7F43-45C7-A996-6BBD59EDF6D5}">
      <formula1>0</formula1>
      <formula2>100</formula2>
    </dataValidation>
    <dataValidation type="whole" allowBlank="1" showInputMessage="1" showErrorMessage="1" errorTitle="Valor fuera de rango" error="Ingrese un valor correcto" sqref="F24" xr:uid="{AAA3B28B-A8E4-4579-8790-540BCFDB5000}">
      <formula1>0</formula1>
      <formula2>100</formula2>
    </dataValidation>
    <dataValidation type="whole" allowBlank="1" showInputMessage="1" showErrorMessage="1" errorTitle="Valor fuera de rango" error="Ingrese un valor correcto" sqref="F25" xr:uid="{587DF14C-990E-4AEB-BF22-F5806B1C389D}">
      <formula1>0</formula1>
      <formula2>100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371DB-3D14-456F-BF67-656A3BC11069}">
  <dimension ref="A1:P25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5.71093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311</v>
      </c>
      <c r="C1" s="1" t="s">
        <v>312</v>
      </c>
      <c r="D1" s="5" t="s">
        <v>359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313</v>
      </c>
      <c r="B3" s="12">
        <v>1</v>
      </c>
      <c r="C3" s="13" t="s">
        <v>314</v>
      </c>
      <c r="D3" s="14">
        <v>83</v>
      </c>
      <c r="E3" s="14">
        <v>80</v>
      </c>
      <c r="F3" s="15"/>
      <c r="G3" s="14"/>
      <c r="H3" s="14"/>
      <c r="I3" s="14"/>
      <c r="J3" s="14"/>
      <c r="M3" s="11">
        <f>D3+E3+F3+G3+H3</f>
        <v>163</v>
      </c>
      <c r="N3">
        <f>M3*0.17</f>
        <v>27.71</v>
      </c>
      <c r="O3">
        <f>I3*0.15</f>
        <v>0</v>
      </c>
      <c r="P3">
        <f>ROUND(N3+O3,0)</f>
        <v>28</v>
      </c>
    </row>
    <row r="4" spans="1:16" x14ac:dyDescent="0.25">
      <c r="A4" s="12" t="s">
        <v>315</v>
      </c>
      <c r="B4" s="12">
        <v>2</v>
      </c>
      <c r="C4" s="13" t="s">
        <v>316</v>
      </c>
      <c r="D4" s="14">
        <v>89</v>
      </c>
      <c r="E4" s="14">
        <v>79</v>
      </c>
      <c r="F4" s="15"/>
      <c r="G4" s="14"/>
      <c r="H4" s="14"/>
      <c r="I4" s="14"/>
      <c r="J4" s="14"/>
      <c r="M4" s="11">
        <f>D4+E4+F4+G4+H4</f>
        <v>168</v>
      </c>
      <c r="N4">
        <f>M4*0.17</f>
        <v>28.560000000000002</v>
      </c>
      <c r="O4">
        <f>I4*0.15</f>
        <v>0</v>
      </c>
      <c r="P4">
        <f>ROUND(N4+O4,0)</f>
        <v>29</v>
      </c>
    </row>
    <row r="5" spans="1:16" x14ac:dyDescent="0.25">
      <c r="A5" s="12" t="s">
        <v>317</v>
      </c>
      <c r="B5" s="12">
        <v>3</v>
      </c>
      <c r="C5" s="13" t="s">
        <v>318</v>
      </c>
      <c r="D5" s="14">
        <v>86</v>
      </c>
      <c r="E5" s="14">
        <v>53</v>
      </c>
      <c r="F5" s="15"/>
      <c r="G5" s="14"/>
      <c r="H5" s="14"/>
      <c r="I5" s="14"/>
      <c r="J5" s="14"/>
      <c r="M5" s="11">
        <f>D5+E5+F5+G5+H5</f>
        <v>139</v>
      </c>
      <c r="N5">
        <f>M5*0.17</f>
        <v>23.630000000000003</v>
      </c>
      <c r="O5">
        <f>I5*0.15</f>
        <v>0</v>
      </c>
      <c r="P5">
        <f>ROUND(N5+O5,0)</f>
        <v>24</v>
      </c>
    </row>
    <row r="6" spans="1:16" x14ac:dyDescent="0.25">
      <c r="A6" s="12" t="s">
        <v>319</v>
      </c>
      <c r="B6" s="12">
        <v>4</v>
      </c>
      <c r="C6" s="13" t="s">
        <v>320</v>
      </c>
      <c r="D6" s="14">
        <v>89</v>
      </c>
      <c r="E6" s="14">
        <v>79</v>
      </c>
      <c r="F6" s="15"/>
      <c r="G6" s="14"/>
      <c r="H6" s="14"/>
      <c r="I6" s="14"/>
      <c r="J6" s="14"/>
      <c r="M6" s="11">
        <f>D6+E6+F6+G6+H6</f>
        <v>168</v>
      </c>
      <c r="N6">
        <f>M6*0.17</f>
        <v>28.560000000000002</v>
      </c>
      <c r="O6">
        <f>I6*0.15</f>
        <v>0</v>
      </c>
      <c r="P6">
        <f>ROUND(N6+O6,0)</f>
        <v>29</v>
      </c>
    </row>
    <row r="7" spans="1:16" x14ac:dyDescent="0.25">
      <c r="A7" s="12" t="s">
        <v>321</v>
      </c>
      <c r="B7" s="12">
        <v>5</v>
      </c>
      <c r="C7" s="13" t="s">
        <v>322</v>
      </c>
      <c r="D7" s="14">
        <v>85</v>
      </c>
      <c r="E7" s="14">
        <v>79</v>
      </c>
      <c r="F7" s="15"/>
      <c r="G7" s="14"/>
      <c r="H7" s="14"/>
      <c r="I7" s="14"/>
      <c r="J7" s="14"/>
      <c r="M7" s="11">
        <f>D7+E7+F7+G7+H7</f>
        <v>164</v>
      </c>
      <c r="N7">
        <f>M7*0.17</f>
        <v>27.880000000000003</v>
      </c>
      <c r="O7">
        <f>I7*0.15</f>
        <v>0</v>
      </c>
      <c r="P7">
        <f>ROUND(N7+O7,0)</f>
        <v>28</v>
      </c>
    </row>
    <row r="8" spans="1:16" x14ac:dyDescent="0.25">
      <c r="A8" s="12" t="s">
        <v>323</v>
      </c>
      <c r="B8" s="12">
        <v>6</v>
      </c>
      <c r="C8" s="13" t="s">
        <v>324</v>
      </c>
      <c r="D8" s="14">
        <v>92</v>
      </c>
      <c r="E8" s="14">
        <v>91</v>
      </c>
      <c r="F8" s="15"/>
      <c r="G8" s="14"/>
      <c r="H8" s="14"/>
      <c r="I8" s="14"/>
      <c r="J8" s="14"/>
      <c r="M8" s="11">
        <f>D8+E8+F8+G8+H8</f>
        <v>183</v>
      </c>
      <c r="N8">
        <f>M8*0.17</f>
        <v>31.110000000000003</v>
      </c>
      <c r="O8">
        <f>I8*0.15</f>
        <v>0</v>
      </c>
      <c r="P8">
        <f>ROUND(N8+O8,0)</f>
        <v>31</v>
      </c>
    </row>
    <row r="9" spans="1:16" x14ac:dyDescent="0.25">
      <c r="A9" s="12" t="s">
        <v>325</v>
      </c>
      <c r="B9" s="12">
        <v>7</v>
      </c>
      <c r="C9" s="13" t="s">
        <v>326</v>
      </c>
      <c r="D9" s="14">
        <v>78</v>
      </c>
      <c r="E9" s="14">
        <v>73</v>
      </c>
      <c r="F9" s="15"/>
      <c r="G9" s="14"/>
      <c r="H9" s="14"/>
      <c r="I9" s="14"/>
      <c r="J9" s="14"/>
      <c r="M9" s="11">
        <f>D9+E9+F9+G9+H9</f>
        <v>151</v>
      </c>
      <c r="N9">
        <f>M9*0.17</f>
        <v>25.67</v>
      </c>
      <c r="O9">
        <f>I9*0.15</f>
        <v>0</v>
      </c>
      <c r="P9">
        <f>ROUND(N9+O9,0)</f>
        <v>26</v>
      </c>
    </row>
    <row r="10" spans="1:16" x14ac:dyDescent="0.25">
      <c r="A10" s="12" t="s">
        <v>327</v>
      </c>
      <c r="B10" s="12">
        <v>8</v>
      </c>
      <c r="C10" s="13" t="s">
        <v>328</v>
      </c>
      <c r="D10" s="14">
        <v>95</v>
      </c>
      <c r="E10" s="14">
        <v>90</v>
      </c>
      <c r="F10" s="15"/>
      <c r="G10" s="14"/>
      <c r="H10" s="14"/>
      <c r="I10" s="14"/>
      <c r="J10" s="14"/>
      <c r="M10" s="11">
        <f>D10+E10+F10+G10+H10</f>
        <v>185</v>
      </c>
      <c r="N10">
        <f>M10*0.17</f>
        <v>31.450000000000003</v>
      </c>
      <c r="O10">
        <f>I10*0.15</f>
        <v>0</v>
      </c>
      <c r="P10">
        <f>ROUND(N10+O10,0)</f>
        <v>31</v>
      </c>
    </row>
    <row r="11" spans="1:16" x14ac:dyDescent="0.25">
      <c r="A11" s="12" t="s">
        <v>329</v>
      </c>
      <c r="B11" s="12">
        <v>9</v>
      </c>
      <c r="C11" s="13" t="s">
        <v>330</v>
      </c>
      <c r="D11" s="14">
        <v>94</v>
      </c>
      <c r="E11" s="14">
        <v>90</v>
      </c>
      <c r="F11" s="15"/>
      <c r="G11" s="14"/>
      <c r="H11" s="14"/>
      <c r="I11" s="14"/>
      <c r="J11" s="14"/>
      <c r="M11" s="11">
        <f>D11+E11+F11+G11+H11</f>
        <v>184</v>
      </c>
      <c r="N11">
        <f>M11*0.17</f>
        <v>31.28</v>
      </c>
      <c r="O11">
        <f>I11*0.15</f>
        <v>0</v>
      </c>
      <c r="P11">
        <f>ROUND(N11+O11,0)</f>
        <v>31</v>
      </c>
    </row>
    <row r="12" spans="1:16" x14ac:dyDescent="0.25">
      <c r="A12" s="12" t="s">
        <v>331</v>
      </c>
      <c r="B12" s="12">
        <v>10</v>
      </c>
      <c r="C12" s="13" t="s">
        <v>332</v>
      </c>
      <c r="D12" s="14">
        <v>91</v>
      </c>
      <c r="E12" s="14">
        <v>80</v>
      </c>
      <c r="F12" s="15"/>
      <c r="G12" s="14"/>
      <c r="H12" s="14"/>
      <c r="I12" s="14"/>
      <c r="J12" s="14"/>
      <c r="M12" s="11">
        <f>D12+E12+F12+G12+H12</f>
        <v>171</v>
      </c>
      <c r="N12">
        <f>M12*0.17</f>
        <v>29.070000000000004</v>
      </c>
      <c r="O12">
        <f>I12*0.15</f>
        <v>0</v>
      </c>
      <c r="P12">
        <f>ROUND(N12+O12,0)</f>
        <v>29</v>
      </c>
    </row>
    <row r="13" spans="1:16" x14ac:dyDescent="0.25">
      <c r="A13" s="12" t="s">
        <v>333</v>
      </c>
      <c r="B13" s="12">
        <v>11</v>
      </c>
      <c r="C13" s="13" t="s">
        <v>334</v>
      </c>
      <c r="D13" s="14">
        <v>96</v>
      </c>
      <c r="E13" s="14">
        <v>93</v>
      </c>
      <c r="F13" s="15"/>
      <c r="G13" s="14"/>
      <c r="H13" s="14"/>
      <c r="I13" s="14"/>
      <c r="J13" s="14"/>
      <c r="M13" s="11">
        <f>D13+E13+F13+G13+H13</f>
        <v>189</v>
      </c>
      <c r="N13">
        <f>M13*0.17</f>
        <v>32.130000000000003</v>
      </c>
      <c r="O13">
        <f>I13*0.15</f>
        <v>0</v>
      </c>
      <c r="P13">
        <f>ROUND(N13+O13,0)</f>
        <v>32</v>
      </c>
    </row>
    <row r="14" spans="1:16" x14ac:dyDescent="0.25">
      <c r="A14" s="12" t="s">
        <v>335</v>
      </c>
      <c r="B14" s="12">
        <v>12</v>
      </c>
      <c r="C14" s="13" t="s">
        <v>336</v>
      </c>
      <c r="D14" s="14">
        <v>95</v>
      </c>
      <c r="E14" s="14">
        <v>92</v>
      </c>
      <c r="F14" s="15"/>
      <c r="G14" s="14"/>
      <c r="H14" s="14"/>
      <c r="I14" s="14"/>
      <c r="J14" s="14"/>
      <c r="M14" s="11">
        <f>D14+E14+F14+G14+H14</f>
        <v>187</v>
      </c>
      <c r="N14">
        <f>M14*0.17</f>
        <v>31.790000000000003</v>
      </c>
      <c r="O14">
        <f>I14*0.15</f>
        <v>0</v>
      </c>
      <c r="P14">
        <f>ROUND(N14+O14,0)</f>
        <v>32</v>
      </c>
    </row>
    <row r="15" spans="1:16" x14ac:dyDescent="0.25">
      <c r="A15" s="12" t="s">
        <v>337</v>
      </c>
      <c r="B15" s="12">
        <v>13</v>
      </c>
      <c r="C15" s="13" t="s">
        <v>338</v>
      </c>
      <c r="D15" s="14">
        <v>90</v>
      </c>
      <c r="E15" s="14">
        <v>88</v>
      </c>
      <c r="F15" s="15"/>
      <c r="G15" s="14"/>
      <c r="H15" s="14"/>
      <c r="I15" s="14"/>
      <c r="J15" s="14"/>
      <c r="M15" s="11">
        <f>D15+E15+F15+G15+H15</f>
        <v>178</v>
      </c>
      <c r="N15">
        <f>M15*0.17</f>
        <v>30.26</v>
      </c>
      <c r="O15">
        <f>I15*0.15</f>
        <v>0</v>
      </c>
      <c r="P15">
        <f>ROUND(N15+O15,0)</f>
        <v>30</v>
      </c>
    </row>
    <row r="16" spans="1:16" x14ac:dyDescent="0.25">
      <c r="A16" s="12" t="s">
        <v>339</v>
      </c>
      <c r="B16" s="12">
        <v>14</v>
      </c>
      <c r="C16" s="13" t="s">
        <v>340</v>
      </c>
      <c r="D16" s="14">
        <v>91</v>
      </c>
      <c r="E16" s="14">
        <v>95</v>
      </c>
      <c r="F16" s="15"/>
      <c r="G16" s="14"/>
      <c r="H16" s="14"/>
      <c r="I16" s="14"/>
      <c r="J16" s="14"/>
      <c r="M16" s="11">
        <f>D16+E16+F16+G16+H16</f>
        <v>186</v>
      </c>
      <c r="N16">
        <f>M16*0.17</f>
        <v>31.62</v>
      </c>
      <c r="O16">
        <f>I16*0.15</f>
        <v>0</v>
      </c>
      <c r="P16">
        <f>ROUND(N16+O16,0)</f>
        <v>32</v>
      </c>
    </row>
    <row r="17" spans="1:16" x14ac:dyDescent="0.25">
      <c r="A17" s="12" t="s">
        <v>341</v>
      </c>
      <c r="B17" s="12">
        <v>15</v>
      </c>
      <c r="C17" s="13" t="s">
        <v>342</v>
      </c>
      <c r="D17" s="14">
        <v>92</v>
      </c>
      <c r="E17" s="14">
        <v>79</v>
      </c>
      <c r="F17" s="15"/>
      <c r="G17" s="14"/>
      <c r="H17" s="14"/>
      <c r="I17" s="14"/>
      <c r="J17" s="14"/>
      <c r="M17" s="11">
        <f>D17+E17+F17+G17+H17</f>
        <v>171</v>
      </c>
      <c r="N17">
        <f>M17*0.17</f>
        <v>29.070000000000004</v>
      </c>
      <c r="O17">
        <f>I17*0.15</f>
        <v>0</v>
      </c>
      <c r="P17">
        <f>ROUND(N17+O17,0)</f>
        <v>29</v>
      </c>
    </row>
    <row r="18" spans="1:16" x14ac:dyDescent="0.25">
      <c r="A18" s="12" t="s">
        <v>343</v>
      </c>
      <c r="B18" s="12">
        <v>16</v>
      </c>
      <c r="C18" s="13" t="s">
        <v>344</v>
      </c>
      <c r="D18" s="14">
        <v>99</v>
      </c>
      <c r="E18" s="14">
        <v>97</v>
      </c>
      <c r="F18" s="15"/>
      <c r="G18" s="14"/>
      <c r="H18" s="14"/>
      <c r="I18" s="14"/>
      <c r="J18" s="14"/>
      <c r="M18" s="11">
        <f>D18+E18+F18+G18+H18</f>
        <v>196</v>
      </c>
      <c r="N18">
        <f>M18*0.17</f>
        <v>33.32</v>
      </c>
      <c r="O18">
        <f>I18*0.15</f>
        <v>0</v>
      </c>
      <c r="P18">
        <f>ROUND(N18+O18,0)</f>
        <v>33</v>
      </c>
    </row>
    <row r="19" spans="1:16" x14ac:dyDescent="0.25">
      <c r="A19" s="12" t="s">
        <v>345</v>
      </c>
      <c r="B19" s="12">
        <v>17</v>
      </c>
      <c r="C19" s="13" t="s">
        <v>346</v>
      </c>
      <c r="D19" s="14">
        <v>76</v>
      </c>
      <c r="E19" s="14">
        <v>75</v>
      </c>
      <c r="F19" s="15"/>
      <c r="G19" s="14"/>
      <c r="H19" s="14"/>
      <c r="I19" s="14"/>
      <c r="J19" s="14"/>
      <c r="M19" s="11">
        <f>D19+E19+F19+G19+H19</f>
        <v>151</v>
      </c>
      <c r="N19">
        <f>M19*0.17</f>
        <v>25.67</v>
      </c>
      <c r="O19">
        <f>I19*0.15</f>
        <v>0</v>
      </c>
      <c r="P19">
        <f>ROUND(N19+O19,0)</f>
        <v>26</v>
      </c>
    </row>
    <row r="20" spans="1:16" x14ac:dyDescent="0.25">
      <c r="A20" s="12" t="s">
        <v>347</v>
      </c>
      <c r="B20" s="12">
        <v>18</v>
      </c>
      <c r="C20" s="13" t="s">
        <v>348</v>
      </c>
      <c r="D20" s="14">
        <v>93</v>
      </c>
      <c r="E20" s="14">
        <v>78</v>
      </c>
      <c r="F20" s="15"/>
      <c r="G20" s="14"/>
      <c r="H20" s="14"/>
      <c r="I20" s="14"/>
      <c r="J20" s="14"/>
      <c r="M20" s="11">
        <f>D20+E20+F20+G20+H20</f>
        <v>171</v>
      </c>
      <c r="N20">
        <f>M20*0.17</f>
        <v>29.070000000000004</v>
      </c>
      <c r="O20">
        <f>I20*0.15</f>
        <v>0</v>
      </c>
      <c r="P20">
        <f>ROUND(N20+O20,0)</f>
        <v>29</v>
      </c>
    </row>
    <row r="21" spans="1:16" x14ac:dyDescent="0.25">
      <c r="A21" s="12" t="s">
        <v>349</v>
      </c>
      <c r="B21" s="12">
        <v>19</v>
      </c>
      <c r="C21" s="13" t="s">
        <v>350</v>
      </c>
      <c r="D21" s="14">
        <v>82</v>
      </c>
      <c r="E21" s="14">
        <v>86</v>
      </c>
      <c r="F21" s="15"/>
      <c r="G21" s="14"/>
      <c r="H21" s="14"/>
      <c r="I21" s="14"/>
      <c r="J21" s="14"/>
      <c r="M21" s="11">
        <f>D21+E21+F21+G21+H21</f>
        <v>168</v>
      </c>
      <c r="N21">
        <f>M21*0.17</f>
        <v>28.560000000000002</v>
      </c>
      <c r="O21">
        <f>I21*0.15</f>
        <v>0</v>
      </c>
      <c r="P21">
        <f>ROUND(N21+O21,0)</f>
        <v>29</v>
      </c>
    </row>
    <row r="22" spans="1:16" x14ac:dyDescent="0.25">
      <c r="A22" s="12" t="s">
        <v>351</v>
      </c>
      <c r="B22" s="12">
        <v>20</v>
      </c>
      <c r="C22" s="13" t="s">
        <v>352</v>
      </c>
      <c r="D22" s="14">
        <v>95</v>
      </c>
      <c r="E22" s="14">
        <v>96</v>
      </c>
      <c r="F22" s="15"/>
      <c r="G22" s="14"/>
      <c r="H22" s="14"/>
      <c r="I22" s="14"/>
      <c r="J22" s="14"/>
      <c r="M22" s="11">
        <f>D22+E22+F22+G22+H22</f>
        <v>191</v>
      </c>
      <c r="N22">
        <f>M22*0.17</f>
        <v>32.47</v>
      </c>
      <c r="O22">
        <f>I22*0.15</f>
        <v>0</v>
      </c>
      <c r="P22">
        <f>ROUND(N22+O22,0)</f>
        <v>32</v>
      </c>
    </row>
    <row r="23" spans="1:16" x14ac:dyDescent="0.25">
      <c r="A23" s="12" t="s">
        <v>353</v>
      </c>
      <c r="B23" s="12">
        <v>21</v>
      </c>
      <c r="C23" s="13" t="s">
        <v>354</v>
      </c>
      <c r="D23" s="14">
        <v>87</v>
      </c>
      <c r="E23" s="14">
        <v>89</v>
      </c>
      <c r="F23" s="15"/>
      <c r="G23" s="14"/>
      <c r="H23" s="14"/>
      <c r="I23" s="14"/>
      <c r="J23" s="14"/>
      <c r="M23" s="11">
        <f>D23+E23+F23+G23+H23</f>
        <v>176</v>
      </c>
      <c r="N23">
        <f>M23*0.17</f>
        <v>29.92</v>
      </c>
      <c r="O23">
        <f>I23*0.15</f>
        <v>0</v>
      </c>
      <c r="P23">
        <f>ROUND(N23+O23,0)</f>
        <v>30</v>
      </c>
    </row>
    <row r="24" spans="1:16" x14ac:dyDescent="0.25">
      <c r="A24" s="12" t="s">
        <v>355</v>
      </c>
      <c r="B24" s="12">
        <v>22</v>
      </c>
      <c r="C24" s="13" t="s">
        <v>356</v>
      </c>
      <c r="D24" s="14">
        <v>71</v>
      </c>
      <c r="E24" s="14">
        <v>76</v>
      </c>
      <c r="F24" s="15"/>
      <c r="G24" s="14"/>
      <c r="H24" s="14"/>
      <c r="I24" s="14"/>
      <c r="J24" s="14"/>
      <c r="M24" s="11">
        <f>D24+E24+F24+G24+H24</f>
        <v>147</v>
      </c>
      <c r="N24">
        <f>M24*0.17</f>
        <v>24.990000000000002</v>
      </c>
      <c r="O24">
        <f>I24*0.15</f>
        <v>0</v>
      </c>
      <c r="P24">
        <f>ROUND(N24+O24,0)</f>
        <v>25</v>
      </c>
    </row>
    <row r="25" spans="1:16" x14ac:dyDescent="0.25">
      <c r="A25" s="12" t="s">
        <v>357</v>
      </c>
      <c r="B25" s="12">
        <v>23</v>
      </c>
      <c r="C25" s="13" t="s">
        <v>358</v>
      </c>
      <c r="D25" s="14">
        <v>88</v>
      </c>
      <c r="E25" s="14">
        <v>79</v>
      </c>
      <c r="F25" s="15"/>
      <c r="G25" s="14"/>
      <c r="H25" s="14"/>
      <c r="I25" s="14"/>
      <c r="J25" s="14"/>
      <c r="M25" s="11">
        <f>D25+E25+F25+G25+H25</f>
        <v>167</v>
      </c>
      <c r="N25">
        <f>M25*0.17</f>
        <v>28.39</v>
      </c>
      <c r="O25">
        <f>I25*0.15</f>
        <v>0</v>
      </c>
      <c r="P25">
        <f>ROUND(N25+O25,0)</f>
        <v>28</v>
      </c>
    </row>
  </sheetData>
  <sheetProtection algorithmName="SHA-512" hashValue="Yab5XGwD2HXZt0NrJ5Vq4PKxKL+uVYN1cY7EF+iR+ghzpw/YNx2Dps16z4dKosA74kEqhqeGOrv8a20VNpqihQ==" saltValue="3gCFZtE62vqnVChmbUbggg==" spinCount="100000" sheet="1" objects="1" scenarios="1"/>
  <dataValidations count="23">
    <dataValidation type="whole" allowBlank="1" showInputMessage="1" showErrorMessage="1" errorTitle="Valor fuera de rango" error="Ingrese un valor correcto" sqref="F3" xr:uid="{F42B63AE-7C41-40CD-9C69-4B97C49D2153}">
      <formula1>0</formula1>
      <formula2>100</formula2>
    </dataValidation>
    <dataValidation type="whole" allowBlank="1" showInputMessage="1" showErrorMessage="1" errorTitle="Valor fuera de rango" error="Ingrese un valor correcto" sqref="F4" xr:uid="{744A3680-5854-41FF-82BA-FB59521E612E}">
      <formula1>0</formula1>
      <formula2>100</formula2>
    </dataValidation>
    <dataValidation type="whole" allowBlank="1" showInputMessage="1" showErrorMessage="1" errorTitle="Valor fuera de rango" error="Ingrese un valor correcto" sqref="F5" xr:uid="{07434E39-F5FB-4DA3-B5B7-9AF5AEA58C3A}">
      <formula1>0</formula1>
      <formula2>100</formula2>
    </dataValidation>
    <dataValidation type="whole" allowBlank="1" showInputMessage="1" showErrorMessage="1" errorTitle="Valor fuera de rango" error="Ingrese un valor correcto" sqref="F6" xr:uid="{8610F556-2934-4E4D-88B7-287D848EF70D}">
      <formula1>0</formula1>
      <formula2>100</formula2>
    </dataValidation>
    <dataValidation type="whole" allowBlank="1" showInputMessage="1" showErrorMessage="1" errorTitle="Valor fuera de rango" error="Ingrese un valor correcto" sqref="F7" xr:uid="{ADAC7E16-CBE0-4566-80DF-2CFD063F1BC8}">
      <formula1>0</formula1>
      <formula2>100</formula2>
    </dataValidation>
    <dataValidation type="whole" allowBlank="1" showInputMessage="1" showErrorMessage="1" errorTitle="Valor fuera de rango" error="Ingrese un valor correcto" sqref="F8" xr:uid="{5D34F077-21D1-4080-856B-D115BBBE3F8B}">
      <formula1>0</formula1>
      <formula2>100</formula2>
    </dataValidation>
    <dataValidation type="whole" allowBlank="1" showInputMessage="1" showErrorMessage="1" errorTitle="Valor fuera de rango" error="Ingrese un valor correcto" sqref="F9" xr:uid="{20E4E262-4948-43EC-AF19-D209F9DB95F3}">
      <formula1>0</formula1>
      <formula2>100</formula2>
    </dataValidation>
    <dataValidation type="whole" allowBlank="1" showInputMessage="1" showErrorMessage="1" errorTitle="Valor fuera de rango" error="Ingrese un valor correcto" sqref="F10" xr:uid="{888D5742-150E-4D52-8DF5-0448FDC6F387}">
      <formula1>0</formula1>
      <formula2>100</formula2>
    </dataValidation>
    <dataValidation type="whole" allowBlank="1" showInputMessage="1" showErrorMessage="1" errorTitle="Valor fuera de rango" error="Ingrese un valor correcto" sqref="F11" xr:uid="{8DB1E302-F1D6-49D9-89A9-758AFC6B4A41}">
      <formula1>0</formula1>
      <formula2>100</formula2>
    </dataValidation>
    <dataValidation type="whole" allowBlank="1" showInputMessage="1" showErrorMessage="1" errorTitle="Valor fuera de rango" error="Ingrese un valor correcto" sqref="F12" xr:uid="{DFC51865-8426-446B-ACB9-3A77DA88EFFB}">
      <formula1>0</formula1>
      <formula2>100</formula2>
    </dataValidation>
    <dataValidation type="whole" allowBlank="1" showInputMessage="1" showErrorMessage="1" errorTitle="Valor fuera de rango" error="Ingrese un valor correcto" sqref="F13" xr:uid="{AEEF7C52-C6B9-4583-B6EA-FFC54DBF91CE}">
      <formula1>0</formula1>
      <formula2>100</formula2>
    </dataValidation>
    <dataValidation type="whole" allowBlank="1" showInputMessage="1" showErrorMessage="1" errorTitle="Valor fuera de rango" error="Ingrese un valor correcto" sqref="F14" xr:uid="{7B80486B-30CC-40C1-B003-80236D51D5C5}">
      <formula1>0</formula1>
      <formula2>100</formula2>
    </dataValidation>
    <dataValidation type="whole" allowBlank="1" showInputMessage="1" showErrorMessage="1" errorTitle="Valor fuera de rango" error="Ingrese un valor correcto" sqref="F15" xr:uid="{E39456B7-2B3B-45E3-B019-79475A6B7B12}">
      <formula1>0</formula1>
      <formula2>100</formula2>
    </dataValidation>
    <dataValidation type="whole" allowBlank="1" showInputMessage="1" showErrorMessage="1" errorTitle="Valor fuera de rango" error="Ingrese un valor correcto" sqref="F16" xr:uid="{A8D204EA-0AF6-4531-883A-0B3A09DAE449}">
      <formula1>0</formula1>
      <formula2>100</formula2>
    </dataValidation>
    <dataValidation type="whole" allowBlank="1" showInputMessage="1" showErrorMessage="1" errorTitle="Valor fuera de rango" error="Ingrese un valor correcto" sqref="F17" xr:uid="{E629B77F-BC73-457D-87DF-A1F14A890C5F}">
      <formula1>0</formula1>
      <formula2>100</formula2>
    </dataValidation>
    <dataValidation type="whole" allowBlank="1" showInputMessage="1" showErrorMessage="1" errorTitle="Valor fuera de rango" error="Ingrese un valor correcto" sqref="F18" xr:uid="{5EBEC2D9-E481-4A6A-B06D-12522BF9D55D}">
      <formula1>0</formula1>
      <formula2>100</formula2>
    </dataValidation>
    <dataValidation type="whole" allowBlank="1" showInputMessage="1" showErrorMessage="1" errorTitle="Valor fuera de rango" error="Ingrese un valor correcto" sqref="F19" xr:uid="{ED492CE3-5C58-49E8-8F26-CE1D5646E9BA}">
      <formula1>0</formula1>
      <formula2>100</formula2>
    </dataValidation>
    <dataValidation type="whole" allowBlank="1" showInputMessage="1" showErrorMessage="1" errorTitle="Valor fuera de rango" error="Ingrese un valor correcto" sqref="F20" xr:uid="{EC33AE23-6D56-4902-8C95-744B08D18534}">
      <formula1>0</formula1>
      <formula2>100</formula2>
    </dataValidation>
    <dataValidation type="whole" allowBlank="1" showInputMessage="1" showErrorMessage="1" errorTitle="Valor fuera de rango" error="Ingrese un valor correcto" sqref="F21" xr:uid="{18354CB9-CFB9-4397-9546-6760B5DE9D00}">
      <formula1>0</formula1>
      <formula2>100</formula2>
    </dataValidation>
    <dataValidation type="whole" allowBlank="1" showInputMessage="1" showErrorMessage="1" errorTitle="Valor fuera de rango" error="Ingrese un valor correcto" sqref="F22" xr:uid="{21D20BAE-DCF6-4F40-AF72-67CB15AC9252}">
      <formula1>0</formula1>
      <formula2>100</formula2>
    </dataValidation>
    <dataValidation type="whole" allowBlank="1" showInputMessage="1" showErrorMessage="1" errorTitle="Valor fuera de rango" error="Ingrese un valor correcto" sqref="F23" xr:uid="{5ED05E9D-5908-4924-8182-EAF88F8B05A0}">
      <formula1>0</formula1>
      <formula2>100</formula2>
    </dataValidation>
    <dataValidation type="whole" allowBlank="1" showInputMessage="1" showErrorMessage="1" errorTitle="Valor fuera de rango" error="Ingrese un valor correcto" sqref="F24" xr:uid="{0A128442-205A-459C-AE25-EBC980C889B6}">
      <formula1>0</formula1>
      <formula2>100</formula2>
    </dataValidation>
    <dataValidation type="whole" allowBlank="1" showInputMessage="1" showErrorMessage="1" errorTitle="Valor fuera de rango" error="Ingrese un valor correcto" sqref="F25" xr:uid="{829D4C42-2C1B-4015-940B-DBF517A10DF4}">
      <formula1>0</formula1>
      <formula2>100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63C09-8E75-499B-9281-13DF25341BFA}">
  <dimension ref="A1:P34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855468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144</v>
      </c>
      <c r="C1" s="1" t="s">
        <v>145</v>
      </c>
      <c r="D1" s="5" t="s">
        <v>361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360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146</v>
      </c>
      <c r="B3" s="12">
        <v>1</v>
      </c>
      <c r="C3" s="13" t="s">
        <v>147</v>
      </c>
      <c r="D3" s="14">
        <v>100</v>
      </c>
      <c r="E3" s="14">
        <v>84</v>
      </c>
      <c r="F3" s="15"/>
      <c r="G3" s="14"/>
      <c r="H3" s="14"/>
      <c r="I3" s="14"/>
      <c r="J3" s="14"/>
      <c r="M3" s="11">
        <f>D3+E3+F3+G3+H3</f>
        <v>184</v>
      </c>
      <c r="N3">
        <f>M3*0.17</f>
        <v>31.28</v>
      </c>
      <c r="O3">
        <f>I3*0.15</f>
        <v>0</v>
      </c>
      <c r="P3">
        <f>ROUND(N3+O3,0)</f>
        <v>31</v>
      </c>
    </row>
    <row r="4" spans="1:16" x14ac:dyDescent="0.25">
      <c r="A4" s="12" t="s">
        <v>148</v>
      </c>
      <c r="B4" s="12">
        <v>2</v>
      </c>
      <c r="C4" s="13" t="s">
        <v>149</v>
      </c>
      <c r="D4" s="14">
        <v>98</v>
      </c>
      <c r="E4" s="14">
        <v>99</v>
      </c>
      <c r="F4" s="15"/>
      <c r="G4" s="14"/>
      <c r="H4" s="14"/>
      <c r="I4" s="14"/>
      <c r="J4" s="14"/>
      <c r="M4" s="11">
        <f>D4+E4+F4+G4+H4</f>
        <v>197</v>
      </c>
      <c r="N4">
        <f>M4*0.17</f>
        <v>33.49</v>
      </c>
      <c r="O4">
        <f>I4*0.15</f>
        <v>0</v>
      </c>
      <c r="P4">
        <f>ROUND(N4+O4,0)</f>
        <v>33</v>
      </c>
    </row>
    <row r="5" spans="1:16" x14ac:dyDescent="0.25">
      <c r="A5" s="12" t="s">
        <v>150</v>
      </c>
      <c r="B5" s="12">
        <v>3</v>
      </c>
      <c r="C5" s="13" t="s">
        <v>151</v>
      </c>
      <c r="D5" s="14">
        <v>98</v>
      </c>
      <c r="E5" s="14">
        <v>98</v>
      </c>
      <c r="F5" s="15"/>
      <c r="G5" s="14"/>
      <c r="H5" s="14"/>
      <c r="I5" s="14"/>
      <c r="J5" s="14"/>
      <c r="M5" s="11">
        <f>D5+E5+F5+G5+H5</f>
        <v>196</v>
      </c>
      <c r="N5">
        <f>M5*0.17</f>
        <v>33.32</v>
      </c>
      <c r="O5">
        <f>I5*0.15</f>
        <v>0</v>
      </c>
      <c r="P5">
        <f>ROUND(N5+O5,0)</f>
        <v>33</v>
      </c>
    </row>
    <row r="6" spans="1:16" x14ac:dyDescent="0.25">
      <c r="A6" s="12" t="s">
        <v>152</v>
      </c>
      <c r="B6" s="12">
        <v>4</v>
      </c>
      <c r="C6" s="13" t="s">
        <v>153</v>
      </c>
      <c r="D6" s="14">
        <v>99</v>
      </c>
      <c r="E6" s="14">
        <v>100</v>
      </c>
      <c r="F6" s="15"/>
      <c r="G6" s="14"/>
      <c r="H6" s="14"/>
      <c r="I6" s="14"/>
      <c r="J6" s="14"/>
      <c r="M6" s="11">
        <f>D6+E6+F6+G6+H6</f>
        <v>199</v>
      </c>
      <c r="N6">
        <f>M6*0.17</f>
        <v>33.830000000000005</v>
      </c>
      <c r="O6">
        <f>I6*0.15</f>
        <v>0</v>
      </c>
      <c r="P6">
        <f>ROUND(N6+O6,0)</f>
        <v>34</v>
      </c>
    </row>
    <row r="7" spans="1:16" x14ac:dyDescent="0.25">
      <c r="A7" s="12" t="s">
        <v>154</v>
      </c>
      <c r="B7" s="12">
        <v>5</v>
      </c>
      <c r="C7" s="13" t="s">
        <v>155</v>
      </c>
      <c r="D7" s="14">
        <v>98</v>
      </c>
      <c r="E7" s="14">
        <v>90</v>
      </c>
      <c r="F7" s="15"/>
      <c r="G7" s="14"/>
      <c r="H7" s="14"/>
      <c r="I7" s="14"/>
      <c r="J7" s="14"/>
      <c r="M7" s="11">
        <f>D7+E7+F7+G7+H7</f>
        <v>188</v>
      </c>
      <c r="N7">
        <f>M7*0.17</f>
        <v>31.96</v>
      </c>
      <c r="O7">
        <f>I7*0.15</f>
        <v>0</v>
      </c>
      <c r="P7">
        <f>ROUND(N7+O7,0)</f>
        <v>32</v>
      </c>
    </row>
    <row r="8" spans="1:16" x14ac:dyDescent="0.25">
      <c r="A8" s="12" t="s">
        <v>156</v>
      </c>
      <c r="B8" s="12">
        <v>6</v>
      </c>
      <c r="C8" s="13" t="s">
        <v>157</v>
      </c>
      <c r="D8" s="14">
        <v>93</v>
      </c>
      <c r="E8" s="14">
        <v>66</v>
      </c>
      <c r="F8" s="15"/>
      <c r="G8" s="14"/>
      <c r="H8" s="14"/>
      <c r="I8" s="14"/>
      <c r="J8" s="14"/>
      <c r="M8" s="11">
        <f>D8+E8+F8+G8+H8</f>
        <v>159</v>
      </c>
      <c r="N8">
        <f>M8*0.17</f>
        <v>27.03</v>
      </c>
      <c r="O8">
        <f>I8*0.15</f>
        <v>0</v>
      </c>
      <c r="P8">
        <f>ROUND(N8+O8,0)</f>
        <v>27</v>
      </c>
    </row>
    <row r="9" spans="1:16" x14ac:dyDescent="0.25">
      <c r="A9" s="12" t="s">
        <v>158</v>
      </c>
      <c r="B9" s="12">
        <v>7</v>
      </c>
      <c r="C9" s="13" t="s">
        <v>159</v>
      </c>
      <c r="D9" s="14">
        <v>93</v>
      </c>
      <c r="E9" s="14">
        <v>95</v>
      </c>
      <c r="F9" s="15"/>
      <c r="G9" s="14"/>
      <c r="H9" s="14"/>
      <c r="I9" s="14"/>
      <c r="J9" s="14"/>
      <c r="M9" s="11">
        <f>D9+E9+F9+G9+H9</f>
        <v>188</v>
      </c>
      <c r="N9">
        <f>M9*0.17</f>
        <v>31.96</v>
      </c>
      <c r="O9">
        <f>I9*0.15</f>
        <v>0</v>
      </c>
      <c r="P9">
        <f>ROUND(N9+O9,0)</f>
        <v>32</v>
      </c>
    </row>
    <row r="10" spans="1:16" x14ac:dyDescent="0.25">
      <c r="A10" s="12" t="s">
        <v>160</v>
      </c>
      <c r="B10" s="12">
        <v>8</v>
      </c>
      <c r="C10" s="13" t="s">
        <v>161</v>
      </c>
      <c r="D10" s="14">
        <v>89</v>
      </c>
      <c r="E10" s="14">
        <v>83</v>
      </c>
      <c r="F10" s="15"/>
      <c r="G10" s="14"/>
      <c r="H10" s="14"/>
      <c r="I10" s="14"/>
      <c r="J10" s="14"/>
      <c r="M10" s="11">
        <f>D10+E10+F10+G10+H10</f>
        <v>172</v>
      </c>
      <c r="N10">
        <f>M10*0.17</f>
        <v>29.240000000000002</v>
      </c>
      <c r="O10">
        <f>I10*0.15</f>
        <v>0</v>
      </c>
      <c r="P10">
        <f>ROUND(N10+O10,0)</f>
        <v>29</v>
      </c>
    </row>
    <row r="11" spans="1:16" x14ac:dyDescent="0.25">
      <c r="A11" s="12" t="s">
        <v>162</v>
      </c>
      <c r="B11" s="12">
        <v>9</v>
      </c>
      <c r="C11" s="13" t="s">
        <v>163</v>
      </c>
      <c r="D11" s="14">
        <v>85</v>
      </c>
      <c r="E11" s="14">
        <v>87</v>
      </c>
      <c r="F11" s="15"/>
      <c r="G11" s="14"/>
      <c r="H11" s="14"/>
      <c r="I11" s="14"/>
      <c r="J11" s="14"/>
      <c r="M11" s="11">
        <f>D11+E11+F11+G11+H11</f>
        <v>172</v>
      </c>
      <c r="N11">
        <f>M11*0.17</f>
        <v>29.240000000000002</v>
      </c>
      <c r="O11">
        <f>I11*0.15</f>
        <v>0</v>
      </c>
      <c r="P11">
        <f>ROUND(N11+O11,0)</f>
        <v>29</v>
      </c>
    </row>
    <row r="12" spans="1:16" x14ac:dyDescent="0.25">
      <c r="A12" s="12" t="s">
        <v>164</v>
      </c>
      <c r="B12" s="12">
        <v>10</v>
      </c>
      <c r="C12" s="13" t="s">
        <v>165</v>
      </c>
      <c r="D12" s="14">
        <v>93</v>
      </c>
      <c r="E12" s="14">
        <v>92</v>
      </c>
      <c r="F12" s="15"/>
      <c r="G12" s="14"/>
      <c r="H12" s="14"/>
      <c r="I12" s="14"/>
      <c r="J12" s="14"/>
      <c r="M12" s="11">
        <f>D12+E12+F12+G12+H12</f>
        <v>185</v>
      </c>
      <c r="N12">
        <f>M12*0.17</f>
        <v>31.450000000000003</v>
      </c>
      <c r="O12">
        <f>I12*0.15</f>
        <v>0</v>
      </c>
      <c r="P12">
        <f>ROUND(N12+O12,0)</f>
        <v>31</v>
      </c>
    </row>
    <row r="13" spans="1:16" x14ac:dyDescent="0.25">
      <c r="A13" s="12" t="s">
        <v>166</v>
      </c>
      <c r="B13" s="12">
        <v>11</v>
      </c>
      <c r="C13" s="13" t="s">
        <v>167</v>
      </c>
      <c r="D13" s="14">
        <v>89</v>
      </c>
      <c r="E13" s="14">
        <v>70</v>
      </c>
      <c r="F13" s="15"/>
      <c r="G13" s="14"/>
      <c r="H13" s="14"/>
      <c r="I13" s="14"/>
      <c r="J13" s="14"/>
      <c r="M13" s="11">
        <f>D13+E13+F13+G13+H13</f>
        <v>159</v>
      </c>
      <c r="N13">
        <f>M13*0.17</f>
        <v>27.03</v>
      </c>
      <c r="O13">
        <f>I13*0.15</f>
        <v>0</v>
      </c>
      <c r="P13">
        <f>ROUND(N13+O13,0)</f>
        <v>27</v>
      </c>
    </row>
    <row r="14" spans="1:16" x14ac:dyDescent="0.25">
      <c r="A14" s="12" t="s">
        <v>168</v>
      </c>
      <c r="B14" s="12">
        <v>12</v>
      </c>
      <c r="C14" s="13" t="s">
        <v>169</v>
      </c>
      <c r="D14" s="14">
        <v>100</v>
      </c>
      <c r="E14" s="14">
        <v>94</v>
      </c>
      <c r="F14" s="15"/>
      <c r="G14" s="14"/>
      <c r="H14" s="14"/>
      <c r="I14" s="14"/>
      <c r="J14" s="14"/>
      <c r="M14" s="11">
        <f>D14+E14+F14+G14+H14</f>
        <v>194</v>
      </c>
      <c r="N14">
        <f>M14*0.17</f>
        <v>32.980000000000004</v>
      </c>
      <c r="O14">
        <f>I14*0.15</f>
        <v>0</v>
      </c>
      <c r="P14">
        <f>ROUND(N14+O14,0)</f>
        <v>33</v>
      </c>
    </row>
    <row r="15" spans="1:16" x14ac:dyDescent="0.25">
      <c r="A15" s="12" t="s">
        <v>170</v>
      </c>
      <c r="B15" s="12">
        <v>13</v>
      </c>
      <c r="C15" s="13" t="s">
        <v>171</v>
      </c>
      <c r="D15" s="14">
        <v>95</v>
      </c>
      <c r="E15" s="14">
        <v>83</v>
      </c>
      <c r="F15" s="15"/>
      <c r="G15" s="14"/>
      <c r="H15" s="14"/>
      <c r="I15" s="14"/>
      <c r="J15" s="14"/>
      <c r="M15" s="11">
        <f>D15+E15+F15+G15+H15</f>
        <v>178</v>
      </c>
      <c r="N15">
        <f>M15*0.17</f>
        <v>30.26</v>
      </c>
      <c r="O15">
        <f>I15*0.15</f>
        <v>0</v>
      </c>
      <c r="P15">
        <f>ROUND(N15+O15,0)</f>
        <v>30</v>
      </c>
    </row>
    <row r="16" spans="1:16" x14ac:dyDescent="0.25">
      <c r="A16" s="12" t="s">
        <v>172</v>
      </c>
      <c r="B16" s="12">
        <v>14</v>
      </c>
      <c r="C16" s="13" t="s">
        <v>173</v>
      </c>
      <c r="D16" s="14">
        <v>93</v>
      </c>
      <c r="E16" s="14">
        <v>89</v>
      </c>
      <c r="F16" s="15"/>
      <c r="G16" s="14"/>
      <c r="H16" s="14"/>
      <c r="I16" s="14"/>
      <c r="J16" s="14"/>
      <c r="M16" s="11">
        <f>D16+E16+F16+G16+H16</f>
        <v>182</v>
      </c>
      <c r="N16">
        <f>M16*0.17</f>
        <v>30.94</v>
      </c>
      <c r="O16">
        <f>I16*0.15</f>
        <v>0</v>
      </c>
      <c r="P16">
        <f>ROUND(N16+O16,0)</f>
        <v>31</v>
      </c>
    </row>
    <row r="17" spans="1:16" x14ac:dyDescent="0.25">
      <c r="A17" s="12" t="s">
        <v>174</v>
      </c>
      <c r="B17" s="12">
        <v>15</v>
      </c>
      <c r="C17" s="13" t="s">
        <v>175</v>
      </c>
      <c r="D17" s="14">
        <v>95</v>
      </c>
      <c r="E17" s="14">
        <v>89</v>
      </c>
      <c r="F17" s="15"/>
      <c r="G17" s="14"/>
      <c r="H17" s="14"/>
      <c r="I17" s="14"/>
      <c r="J17" s="14"/>
      <c r="M17" s="11">
        <f>D17+E17+F17+G17+H17</f>
        <v>184</v>
      </c>
      <c r="N17">
        <f>M17*0.17</f>
        <v>31.28</v>
      </c>
      <c r="O17">
        <f>I17*0.15</f>
        <v>0</v>
      </c>
      <c r="P17">
        <f>ROUND(N17+O17,0)</f>
        <v>31</v>
      </c>
    </row>
    <row r="18" spans="1:16" x14ac:dyDescent="0.25">
      <c r="A18" s="12" t="s">
        <v>176</v>
      </c>
      <c r="B18" s="12">
        <v>16</v>
      </c>
      <c r="C18" s="13" t="s">
        <v>177</v>
      </c>
      <c r="D18" s="14">
        <v>90</v>
      </c>
      <c r="E18" s="14">
        <v>89</v>
      </c>
      <c r="F18" s="15"/>
      <c r="G18" s="14"/>
      <c r="H18" s="14"/>
      <c r="I18" s="14"/>
      <c r="J18" s="14"/>
      <c r="M18" s="11">
        <f>D18+E18+F18+G18+H18</f>
        <v>179</v>
      </c>
      <c r="N18">
        <f>M18*0.17</f>
        <v>30.430000000000003</v>
      </c>
      <c r="O18">
        <f>I18*0.15</f>
        <v>0</v>
      </c>
      <c r="P18">
        <f>ROUND(N18+O18,0)</f>
        <v>30</v>
      </c>
    </row>
    <row r="19" spans="1:16" x14ac:dyDescent="0.25">
      <c r="A19" s="12" t="s">
        <v>178</v>
      </c>
      <c r="B19" s="12">
        <v>17</v>
      </c>
      <c r="C19" s="13" t="s">
        <v>179</v>
      </c>
      <c r="D19" s="14">
        <v>94</v>
      </c>
      <c r="E19" s="14">
        <v>83</v>
      </c>
      <c r="F19" s="15"/>
      <c r="G19" s="14"/>
      <c r="H19" s="14"/>
      <c r="I19" s="14"/>
      <c r="J19" s="14"/>
      <c r="M19" s="11">
        <f>D19+E19+F19+G19+H19</f>
        <v>177</v>
      </c>
      <c r="N19">
        <f>M19*0.17</f>
        <v>30.090000000000003</v>
      </c>
      <c r="O19">
        <f>I19*0.15</f>
        <v>0</v>
      </c>
      <c r="P19">
        <f>ROUND(N19+O19,0)</f>
        <v>30</v>
      </c>
    </row>
    <row r="20" spans="1:16" x14ac:dyDescent="0.25">
      <c r="A20" s="12" t="s">
        <v>180</v>
      </c>
      <c r="B20" s="12">
        <v>18</v>
      </c>
      <c r="C20" s="13" t="s">
        <v>181</v>
      </c>
      <c r="D20" s="14">
        <v>95</v>
      </c>
      <c r="E20" s="14">
        <v>83</v>
      </c>
      <c r="F20" s="15"/>
      <c r="G20" s="14"/>
      <c r="H20" s="14"/>
      <c r="I20" s="14"/>
      <c r="J20" s="14"/>
      <c r="M20" s="11">
        <f>D20+E20+F20+G20+H20</f>
        <v>178</v>
      </c>
      <c r="N20">
        <f>M20*0.17</f>
        <v>30.26</v>
      </c>
      <c r="O20">
        <f>I20*0.15</f>
        <v>0</v>
      </c>
      <c r="P20">
        <f>ROUND(N20+O20,0)</f>
        <v>30</v>
      </c>
    </row>
    <row r="21" spans="1:16" x14ac:dyDescent="0.25">
      <c r="A21" s="12" t="s">
        <v>182</v>
      </c>
      <c r="B21" s="12">
        <v>19</v>
      </c>
      <c r="C21" s="13" t="s">
        <v>183</v>
      </c>
      <c r="D21" s="14">
        <v>98</v>
      </c>
      <c r="E21" s="14">
        <v>97</v>
      </c>
      <c r="F21" s="15"/>
      <c r="G21" s="14"/>
      <c r="H21" s="14"/>
      <c r="I21" s="14"/>
      <c r="J21" s="14"/>
      <c r="M21" s="11">
        <f>D21+E21+F21+G21+H21</f>
        <v>195</v>
      </c>
      <c r="N21">
        <f>M21*0.17</f>
        <v>33.150000000000006</v>
      </c>
      <c r="O21">
        <f>I21*0.15</f>
        <v>0</v>
      </c>
      <c r="P21">
        <f>ROUND(N21+O21,0)</f>
        <v>33</v>
      </c>
    </row>
    <row r="22" spans="1:16" x14ac:dyDescent="0.25">
      <c r="A22" s="12" t="s">
        <v>184</v>
      </c>
      <c r="B22" s="12">
        <v>20</v>
      </c>
      <c r="C22" s="13" t="s">
        <v>185</v>
      </c>
      <c r="D22" s="14">
        <v>97</v>
      </c>
      <c r="E22" s="14">
        <v>100</v>
      </c>
      <c r="F22" s="15"/>
      <c r="G22" s="14"/>
      <c r="H22" s="14"/>
      <c r="I22" s="14"/>
      <c r="J22" s="14"/>
      <c r="M22" s="11">
        <f>D22+E22+F22+G22+H22</f>
        <v>197</v>
      </c>
      <c r="N22">
        <f>M22*0.17</f>
        <v>33.49</v>
      </c>
      <c r="O22">
        <f>I22*0.15</f>
        <v>0</v>
      </c>
      <c r="P22">
        <f>ROUND(N22+O22,0)</f>
        <v>33</v>
      </c>
    </row>
    <row r="23" spans="1:16" x14ac:dyDescent="0.25">
      <c r="A23" s="12" t="s">
        <v>186</v>
      </c>
      <c r="B23" s="12">
        <v>21</v>
      </c>
      <c r="C23" s="13" t="s">
        <v>187</v>
      </c>
      <c r="D23" s="14">
        <v>100</v>
      </c>
      <c r="E23" s="14">
        <v>88</v>
      </c>
      <c r="F23" s="15"/>
      <c r="G23" s="14"/>
      <c r="H23" s="14"/>
      <c r="I23" s="14"/>
      <c r="J23" s="14"/>
      <c r="M23" s="11">
        <f>D23+E23+F23+G23+H23</f>
        <v>188</v>
      </c>
      <c r="N23">
        <f>M23*0.17</f>
        <v>31.96</v>
      </c>
      <c r="O23">
        <f>I23*0.15</f>
        <v>0</v>
      </c>
      <c r="P23">
        <f>ROUND(N23+O23,0)</f>
        <v>32</v>
      </c>
    </row>
    <row r="24" spans="1:16" x14ac:dyDescent="0.25">
      <c r="A24" s="12" t="s">
        <v>188</v>
      </c>
      <c r="B24" s="12">
        <v>22</v>
      </c>
      <c r="C24" s="13" t="s">
        <v>189</v>
      </c>
      <c r="D24" s="14">
        <v>100</v>
      </c>
      <c r="E24" s="14">
        <v>99</v>
      </c>
      <c r="F24" s="15"/>
      <c r="G24" s="14"/>
      <c r="H24" s="14"/>
      <c r="I24" s="14"/>
      <c r="J24" s="14"/>
      <c r="M24" s="11">
        <f>D24+E24+F24+G24+H24</f>
        <v>199</v>
      </c>
      <c r="N24">
        <f>M24*0.17</f>
        <v>33.830000000000005</v>
      </c>
      <c r="O24">
        <f>I24*0.15</f>
        <v>0</v>
      </c>
      <c r="P24">
        <f>ROUND(N24+O24,0)</f>
        <v>34</v>
      </c>
    </row>
    <row r="25" spans="1:16" x14ac:dyDescent="0.25">
      <c r="A25" s="12" t="s">
        <v>190</v>
      </c>
      <c r="B25" s="12">
        <v>23</v>
      </c>
      <c r="C25" s="13" t="s">
        <v>191</v>
      </c>
      <c r="D25" s="14">
        <v>94</v>
      </c>
      <c r="E25" s="14">
        <v>70</v>
      </c>
      <c r="F25" s="15"/>
      <c r="G25" s="14"/>
      <c r="H25" s="14"/>
      <c r="I25" s="14"/>
      <c r="J25" s="14"/>
      <c r="M25" s="11">
        <f>D25+E25+F25+G25+H25</f>
        <v>164</v>
      </c>
      <c r="N25">
        <f>M25*0.17</f>
        <v>27.880000000000003</v>
      </c>
      <c r="O25">
        <f>I25*0.15</f>
        <v>0</v>
      </c>
      <c r="P25">
        <f>ROUND(N25+O25,0)</f>
        <v>28</v>
      </c>
    </row>
    <row r="26" spans="1:16" x14ac:dyDescent="0.25">
      <c r="A26" s="12" t="s">
        <v>192</v>
      </c>
      <c r="B26" s="12">
        <v>24</v>
      </c>
      <c r="C26" s="13" t="s">
        <v>193</v>
      </c>
      <c r="D26" s="14">
        <v>98</v>
      </c>
      <c r="E26" s="14">
        <v>93</v>
      </c>
      <c r="F26" s="15"/>
      <c r="G26" s="14"/>
      <c r="H26" s="14"/>
      <c r="I26" s="14"/>
      <c r="J26" s="14"/>
      <c r="M26" s="11">
        <f>D26+E26+F26+G26+H26</f>
        <v>191</v>
      </c>
      <c r="N26">
        <f>M26*0.17</f>
        <v>32.47</v>
      </c>
      <c r="O26">
        <f>I26*0.15</f>
        <v>0</v>
      </c>
      <c r="P26">
        <f>ROUND(N26+O26,0)</f>
        <v>32</v>
      </c>
    </row>
    <row r="27" spans="1:16" x14ac:dyDescent="0.25">
      <c r="A27" s="12" t="s">
        <v>194</v>
      </c>
      <c r="B27" s="12">
        <v>25</v>
      </c>
      <c r="C27" s="13" t="s">
        <v>195</v>
      </c>
      <c r="D27" s="14">
        <v>96</v>
      </c>
      <c r="E27" s="14">
        <v>93</v>
      </c>
      <c r="F27" s="15"/>
      <c r="G27" s="14"/>
      <c r="H27" s="14"/>
      <c r="I27" s="14"/>
      <c r="J27" s="14"/>
      <c r="M27" s="11">
        <f>D27+E27+F27+G27+H27</f>
        <v>189</v>
      </c>
      <c r="N27">
        <f>M27*0.17</f>
        <v>32.130000000000003</v>
      </c>
      <c r="O27">
        <f>I27*0.15</f>
        <v>0</v>
      </c>
      <c r="P27">
        <f>ROUND(N27+O27,0)</f>
        <v>32</v>
      </c>
    </row>
    <row r="28" spans="1:16" x14ac:dyDescent="0.25">
      <c r="A28" s="12" t="s">
        <v>196</v>
      </c>
      <c r="B28" s="12">
        <v>26</v>
      </c>
      <c r="C28" s="13" t="s">
        <v>197</v>
      </c>
      <c r="D28" s="14">
        <v>95</v>
      </c>
      <c r="E28" s="14">
        <v>97</v>
      </c>
      <c r="F28" s="15"/>
      <c r="G28" s="14"/>
      <c r="H28" s="14"/>
      <c r="I28" s="14"/>
      <c r="J28" s="14"/>
      <c r="M28" s="11">
        <f>D28+E28+F28+G28+H28</f>
        <v>192</v>
      </c>
      <c r="N28">
        <f>M28*0.17</f>
        <v>32.64</v>
      </c>
      <c r="O28">
        <f>I28*0.15</f>
        <v>0</v>
      </c>
      <c r="P28">
        <f>ROUND(N28+O28,0)</f>
        <v>33</v>
      </c>
    </row>
    <row r="29" spans="1:16" x14ac:dyDescent="0.25">
      <c r="A29" s="12" t="s">
        <v>198</v>
      </c>
      <c r="B29" s="12">
        <v>27</v>
      </c>
      <c r="C29" s="13" t="s">
        <v>199</v>
      </c>
      <c r="D29" s="14">
        <v>95</v>
      </c>
      <c r="E29" s="14">
        <v>97</v>
      </c>
      <c r="F29" s="15"/>
      <c r="G29" s="14"/>
      <c r="H29" s="14"/>
      <c r="I29" s="14"/>
      <c r="J29" s="14"/>
      <c r="M29" s="11">
        <f>D29+E29+F29+G29+H29</f>
        <v>192</v>
      </c>
      <c r="N29">
        <f>M29*0.17</f>
        <v>32.64</v>
      </c>
      <c r="O29">
        <f>I29*0.15</f>
        <v>0</v>
      </c>
      <c r="P29">
        <f>ROUND(N29+O29,0)</f>
        <v>33</v>
      </c>
    </row>
    <row r="30" spans="1:16" x14ac:dyDescent="0.25">
      <c r="A30" s="12" t="s">
        <v>200</v>
      </c>
      <c r="B30" s="12">
        <v>28</v>
      </c>
      <c r="C30" s="13" t="s">
        <v>201</v>
      </c>
      <c r="D30" s="14">
        <v>100</v>
      </c>
      <c r="E30" s="14">
        <v>96</v>
      </c>
      <c r="F30" s="15"/>
      <c r="G30" s="14"/>
      <c r="H30" s="14"/>
      <c r="I30" s="14"/>
      <c r="J30" s="14"/>
      <c r="M30" s="11">
        <f>D30+E30+F30+G30+H30</f>
        <v>196</v>
      </c>
      <c r="N30">
        <f>M30*0.17</f>
        <v>33.32</v>
      </c>
      <c r="O30">
        <f>I30*0.15</f>
        <v>0</v>
      </c>
      <c r="P30">
        <f>ROUND(N30+O30,0)</f>
        <v>33</v>
      </c>
    </row>
    <row r="31" spans="1:16" x14ac:dyDescent="0.25">
      <c r="A31" s="12" t="s">
        <v>202</v>
      </c>
      <c r="B31" s="12">
        <v>29</v>
      </c>
      <c r="C31" s="13" t="s">
        <v>203</v>
      </c>
      <c r="D31" s="14"/>
      <c r="E31" s="14"/>
      <c r="F31" s="15"/>
      <c r="G31" s="14"/>
      <c r="H31" s="14"/>
      <c r="I31" s="14"/>
      <c r="J31" s="14"/>
      <c r="M31" s="11">
        <f>D31+E31+F31+G31+H31</f>
        <v>0</v>
      </c>
      <c r="N31">
        <f>M31*0.17</f>
        <v>0</v>
      </c>
      <c r="O31">
        <f>I31*0.15</f>
        <v>0</v>
      </c>
      <c r="P31">
        <f>ROUND(N31+O31,0)</f>
        <v>0</v>
      </c>
    </row>
    <row r="32" spans="1:16" x14ac:dyDescent="0.25">
      <c r="A32" s="12" t="s">
        <v>204</v>
      </c>
      <c r="B32" s="12">
        <v>30</v>
      </c>
      <c r="C32" s="13" t="s">
        <v>205</v>
      </c>
      <c r="D32" s="14">
        <v>95</v>
      </c>
      <c r="E32" s="14">
        <v>97</v>
      </c>
      <c r="F32" s="15"/>
      <c r="G32" s="14"/>
      <c r="H32" s="14"/>
      <c r="I32" s="14"/>
      <c r="J32" s="14"/>
      <c r="M32" s="11">
        <f>D32+E32+F32+G32+H32</f>
        <v>192</v>
      </c>
      <c r="N32">
        <f>M32*0.17</f>
        <v>32.64</v>
      </c>
      <c r="O32">
        <f>I32*0.15</f>
        <v>0</v>
      </c>
      <c r="P32">
        <f>ROUND(N32+O32,0)</f>
        <v>33</v>
      </c>
    </row>
    <row r="33" spans="1:16" x14ac:dyDescent="0.25">
      <c r="A33" s="12" t="s">
        <v>206</v>
      </c>
      <c r="B33" s="12">
        <v>31</v>
      </c>
      <c r="C33" s="13" t="s">
        <v>207</v>
      </c>
      <c r="D33" s="14">
        <v>88</v>
      </c>
      <c r="E33" s="14">
        <v>88</v>
      </c>
      <c r="F33" s="15"/>
      <c r="G33" s="14"/>
      <c r="H33" s="14"/>
      <c r="I33" s="14"/>
      <c r="J33" s="14"/>
      <c r="M33" s="11">
        <f>D33+E33+F33+G33+H33</f>
        <v>176</v>
      </c>
      <c r="N33">
        <f>M33*0.17</f>
        <v>29.92</v>
      </c>
      <c r="O33">
        <f>I33*0.15</f>
        <v>0</v>
      </c>
      <c r="P33">
        <f>ROUND(N33+O33,0)</f>
        <v>30</v>
      </c>
    </row>
    <row r="34" spans="1:16" x14ac:dyDescent="0.25">
      <c r="A34" s="12" t="s">
        <v>208</v>
      </c>
      <c r="B34" s="12">
        <v>32</v>
      </c>
      <c r="C34" s="13" t="s">
        <v>209</v>
      </c>
      <c r="D34" s="14">
        <v>96</v>
      </c>
      <c r="E34" s="14">
        <v>91</v>
      </c>
      <c r="F34" s="15"/>
      <c r="G34" s="14"/>
      <c r="H34" s="14"/>
      <c r="I34" s="14"/>
      <c r="J34" s="14"/>
      <c r="M34" s="11">
        <f>D34+E34+F34+G34+H34</f>
        <v>187</v>
      </c>
      <c r="N34">
        <f>M34*0.17</f>
        <v>31.790000000000003</v>
      </c>
      <c r="O34">
        <f>I34*0.15</f>
        <v>0</v>
      </c>
      <c r="P34">
        <f>ROUND(N34+O34,0)</f>
        <v>32</v>
      </c>
    </row>
  </sheetData>
  <sheetProtection algorithmName="SHA-512" hashValue="nrVbTmZZipEt5Vr+74TiEb/PNf9CBAiT9p04oeeDEI27YlYdKyrQ1DpJH6OauqMD+CoVjovUPDU97EwNbfhg6Q==" saltValue="jy1r0ldG4RiW+xA+Vdpupg==" spinCount="100000" sheet="1" objects="1" scenarios="1"/>
  <dataValidations count="32">
    <dataValidation type="whole" allowBlank="1" showInputMessage="1" showErrorMessage="1" errorTitle="Valor fuera de rango" error="Ingrese un valor correcto" sqref="F3" xr:uid="{60CBA484-F387-472A-9B04-37FB10395A39}">
      <formula1>0</formula1>
      <formula2>100</formula2>
    </dataValidation>
    <dataValidation type="whole" allowBlank="1" showInputMessage="1" showErrorMessage="1" errorTitle="Valor fuera de rango" error="Ingrese un valor correcto" sqref="F4" xr:uid="{598E24F0-6DC5-4E4D-8B5E-5BE65C8B6579}">
      <formula1>0</formula1>
      <formula2>100</formula2>
    </dataValidation>
    <dataValidation type="whole" allowBlank="1" showInputMessage="1" showErrorMessage="1" errorTitle="Valor fuera de rango" error="Ingrese un valor correcto" sqref="F5" xr:uid="{75019F55-42A2-4C31-9751-964C41FB839A}">
      <formula1>0</formula1>
      <formula2>100</formula2>
    </dataValidation>
    <dataValidation type="whole" allowBlank="1" showInputMessage="1" showErrorMessage="1" errorTitle="Valor fuera de rango" error="Ingrese un valor correcto" sqref="F6" xr:uid="{48655DF3-4FB1-4D11-AAB5-047B1401F7CB}">
      <formula1>0</formula1>
      <formula2>100</formula2>
    </dataValidation>
    <dataValidation type="whole" allowBlank="1" showInputMessage="1" showErrorMessage="1" errorTitle="Valor fuera de rango" error="Ingrese un valor correcto" sqref="F7" xr:uid="{E46807BD-F72E-4C19-A269-33728BAB252F}">
      <formula1>0</formula1>
      <formula2>100</formula2>
    </dataValidation>
    <dataValidation type="whole" allowBlank="1" showInputMessage="1" showErrorMessage="1" errorTitle="Valor fuera de rango" error="Ingrese un valor correcto" sqref="F8" xr:uid="{27524760-7D21-43A6-AFCD-A81C44E1DD19}">
      <formula1>0</formula1>
      <formula2>100</formula2>
    </dataValidation>
    <dataValidation type="whole" allowBlank="1" showInputMessage="1" showErrorMessage="1" errorTitle="Valor fuera de rango" error="Ingrese un valor correcto" sqref="F9" xr:uid="{9E4175A6-8EB8-4E4F-884E-D9205CC7BD31}">
      <formula1>0</formula1>
      <formula2>100</formula2>
    </dataValidation>
    <dataValidation type="whole" allowBlank="1" showInputMessage="1" showErrorMessage="1" errorTitle="Valor fuera de rango" error="Ingrese un valor correcto" sqref="F10" xr:uid="{2DC4344F-1099-444F-A51D-822949A4F83B}">
      <formula1>0</formula1>
      <formula2>100</formula2>
    </dataValidation>
    <dataValidation type="whole" allowBlank="1" showInputMessage="1" showErrorMessage="1" errorTitle="Valor fuera de rango" error="Ingrese un valor correcto" sqref="F11" xr:uid="{53BD3133-FDC1-4C4E-91ED-C838198B25BE}">
      <formula1>0</formula1>
      <formula2>100</formula2>
    </dataValidation>
    <dataValidation type="whole" allowBlank="1" showInputMessage="1" showErrorMessage="1" errorTitle="Valor fuera de rango" error="Ingrese un valor correcto" sqref="F12" xr:uid="{DA33E71E-0347-49F9-BC13-29FD86A0D9BB}">
      <formula1>0</formula1>
      <formula2>100</formula2>
    </dataValidation>
    <dataValidation type="whole" allowBlank="1" showInputMessage="1" showErrorMessage="1" errorTitle="Valor fuera de rango" error="Ingrese un valor correcto" sqref="F13" xr:uid="{8E06E643-5F47-4D77-A2E1-CB3A678129F5}">
      <formula1>0</formula1>
      <formula2>100</formula2>
    </dataValidation>
    <dataValidation type="whole" allowBlank="1" showInputMessage="1" showErrorMessage="1" errorTitle="Valor fuera de rango" error="Ingrese un valor correcto" sqref="F14" xr:uid="{D8566A79-09D3-46A2-A7B5-D051C11F6C0E}">
      <formula1>0</formula1>
      <formula2>100</formula2>
    </dataValidation>
    <dataValidation type="whole" allowBlank="1" showInputMessage="1" showErrorMessage="1" errorTitle="Valor fuera de rango" error="Ingrese un valor correcto" sqref="F15" xr:uid="{45212E08-8780-4AB1-8A09-887510ABDD06}">
      <formula1>0</formula1>
      <formula2>100</formula2>
    </dataValidation>
    <dataValidation type="whole" allowBlank="1" showInputMessage="1" showErrorMessage="1" errorTitle="Valor fuera de rango" error="Ingrese un valor correcto" sqref="F16" xr:uid="{2FE2FFC7-3997-48FA-9510-19139CF04F8D}">
      <formula1>0</formula1>
      <formula2>100</formula2>
    </dataValidation>
    <dataValidation type="whole" allowBlank="1" showInputMessage="1" showErrorMessage="1" errorTitle="Valor fuera de rango" error="Ingrese un valor correcto" sqref="F17" xr:uid="{6B155648-D674-48DA-A154-050BEB30B839}">
      <formula1>0</formula1>
      <formula2>100</formula2>
    </dataValidation>
    <dataValidation type="whole" allowBlank="1" showInputMessage="1" showErrorMessage="1" errorTitle="Valor fuera de rango" error="Ingrese un valor correcto" sqref="F18" xr:uid="{97B07599-6B52-4DA9-9C7B-6695D04563C4}">
      <formula1>0</formula1>
      <formula2>100</formula2>
    </dataValidation>
    <dataValidation type="whole" allowBlank="1" showInputMessage="1" showErrorMessage="1" errorTitle="Valor fuera de rango" error="Ingrese un valor correcto" sqref="F19" xr:uid="{8F0373C6-C3D3-4EF1-96A6-29D9F90B910E}">
      <formula1>0</formula1>
      <formula2>100</formula2>
    </dataValidation>
    <dataValidation type="whole" allowBlank="1" showInputMessage="1" showErrorMessage="1" errorTitle="Valor fuera de rango" error="Ingrese un valor correcto" sqref="F20" xr:uid="{5B8B6D7C-DDC3-47AC-B306-1DCDEFB0BA17}">
      <formula1>0</formula1>
      <formula2>100</formula2>
    </dataValidation>
    <dataValidation type="whole" allowBlank="1" showInputMessage="1" showErrorMessage="1" errorTitle="Valor fuera de rango" error="Ingrese un valor correcto" sqref="F21" xr:uid="{22859881-D92A-403F-A787-85AE4C339D58}">
      <formula1>0</formula1>
      <formula2>100</formula2>
    </dataValidation>
    <dataValidation type="whole" allowBlank="1" showInputMessage="1" showErrorMessage="1" errorTitle="Valor fuera de rango" error="Ingrese un valor correcto" sqref="F22" xr:uid="{0F857F01-E583-4862-81F2-E9DA43F7AA50}">
      <formula1>0</formula1>
      <formula2>100</formula2>
    </dataValidation>
    <dataValidation type="whole" allowBlank="1" showInputMessage="1" showErrorMessage="1" errorTitle="Valor fuera de rango" error="Ingrese un valor correcto" sqref="F23" xr:uid="{9335A636-3E76-4C74-A7E2-A8DCF1346522}">
      <formula1>0</formula1>
      <formula2>100</formula2>
    </dataValidation>
    <dataValidation type="whole" allowBlank="1" showInputMessage="1" showErrorMessage="1" errorTitle="Valor fuera de rango" error="Ingrese un valor correcto" sqref="F24" xr:uid="{2F1896F4-772F-4942-B8CC-B92C58436559}">
      <formula1>0</formula1>
      <formula2>100</formula2>
    </dataValidation>
    <dataValidation type="whole" allowBlank="1" showInputMessage="1" showErrorMessage="1" errorTitle="Valor fuera de rango" error="Ingrese un valor correcto" sqref="F25" xr:uid="{7F91A933-482E-4724-A9B5-B4655F198A5B}">
      <formula1>0</formula1>
      <formula2>100</formula2>
    </dataValidation>
    <dataValidation type="whole" allowBlank="1" showInputMessage="1" showErrorMessage="1" errorTitle="Valor fuera de rango" error="Ingrese un valor correcto" sqref="F26" xr:uid="{B820B2FC-9C99-4B04-B132-BBC562917F30}">
      <formula1>0</formula1>
      <formula2>100</formula2>
    </dataValidation>
    <dataValidation type="whole" allowBlank="1" showInputMessage="1" showErrorMessage="1" errorTitle="Valor fuera de rango" error="Ingrese un valor correcto" sqref="F27" xr:uid="{9238624D-7CA2-496A-865B-511677775E34}">
      <formula1>0</formula1>
      <formula2>100</formula2>
    </dataValidation>
    <dataValidation type="whole" allowBlank="1" showInputMessage="1" showErrorMessage="1" errorTitle="Valor fuera de rango" error="Ingrese un valor correcto" sqref="F28" xr:uid="{F0F191B9-2168-441D-B6C2-2C89A24F4DDB}">
      <formula1>0</formula1>
      <formula2>100</formula2>
    </dataValidation>
    <dataValidation type="whole" allowBlank="1" showInputMessage="1" showErrorMessage="1" errorTitle="Valor fuera de rango" error="Ingrese un valor correcto" sqref="F29" xr:uid="{EA86CE7D-554B-4517-B7CA-1EC8E744835E}">
      <formula1>0</formula1>
      <formula2>100</formula2>
    </dataValidation>
    <dataValidation type="whole" allowBlank="1" showInputMessage="1" showErrorMessage="1" errorTitle="Valor fuera de rango" error="Ingrese un valor correcto" sqref="F30" xr:uid="{E3DE8C8F-A38A-47F1-B90C-122E0303606B}">
      <formula1>0</formula1>
      <formula2>100</formula2>
    </dataValidation>
    <dataValidation type="whole" allowBlank="1" showInputMessage="1" showErrorMessage="1" errorTitle="Valor fuera de rango" error="Ingrese un valor correcto" sqref="F31" xr:uid="{B55ED192-F801-4899-8EBE-F54E0C314B0F}">
      <formula1>0</formula1>
      <formula2>100</formula2>
    </dataValidation>
    <dataValidation type="whole" allowBlank="1" showInputMessage="1" showErrorMessage="1" errorTitle="Valor fuera de rango" error="Ingrese un valor correcto" sqref="F32" xr:uid="{C312196E-B1EB-4E68-BE8A-25DCEAF091C3}">
      <formula1>0</formula1>
      <formula2>100</formula2>
    </dataValidation>
    <dataValidation type="whole" allowBlank="1" showInputMessage="1" showErrorMessage="1" errorTitle="Valor fuera de rango" error="Ingrese un valor correcto" sqref="F33" xr:uid="{95EBA272-0529-45BC-8B8D-DFD7BACCC408}">
      <formula1>0</formula1>
      <formula2>100</formula2>
    </dataValidation>
    <dataValidation type="whole" allowBlank="1" showInputMessage="1" showErrorMessage="1" errorTitle="Valor fuera de rango" error="Ingrese un valor correcto" sqref="F34" xr:uid="{61E12D8E-5BC2-4CA8-BB85-86C32BD26259}">
      <formula1>0</formula1>
      <formula2>100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9F84F-1542-456B-AB3A-1CEB24626B76}">
  <dimension ref="A1:P25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5.71093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311</v>
      </c>
      <c r="C1" s="1" t="s">
        <v>312</v>
      </c>
      <c r="D1" s="5" t="s">
        <v>362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360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313</v>
      </c>
      <c r="B3" s="12">
        <v>1</v>
      </c>
      <c r="C3" s="13" t="s">
        <v>314</v>
      </c>
      <c r="D3" s="14">
        <v>88</v>
      </c>
      <c r="E3" s="14">
        <v>86</v>
      </c>
      <c r="F3" s="15"/>
      <c r="G3" s="14"/>
      <c r="H3" s="14"/>
      <c r="I3" s="14"/>
      <c r="J3" s="14"/>
      <c r="M3" s="11">
        <f>D3+E3+F3+G3+H3</f>
        <v>174</v>
      </c>
      <c r="N3">
        <f>M3*0.17</f>
        <v>29.580000000000002</v>
      </c>
      <c r="O3">
        <f>I3*0.15</f>
        <v>0</v>
      </c>
      <c r="P3">
        <f>ROUND(N3+O3,0)</f>
        <v>30</v>
      </c>
    </row>
    <row r="4" spans="1:16" x14ac:dyDescent="0.25">
      <c r="A4" s="12" t="s">
        <v>315</v>
      </c>
      <c r="B4" s="12">
        <v>2</v>
      </c>
      <c r="C4" s="13" t="s">
        <v>316</v>
      </c>
      <c r="D4" s="14">
        <v>93</v>
      </c>
      <c r="E4" s="14">
        <v>90</v>
      </c>
      <c r="F4" s="15"/>
      <c r="G4" s="14"/>
      <c r="H4" s="14"/>
      <c r="I4" s="14"/>
      <c r="J4" s="14"/>
      <c r="M4" s="11">
        <f>D4+E4+F4+G4+H4</f>
        <v>183</v>
      </c>
      <c r="N4">
        <f>M4*0.17</f>
        <v>31.110000000000003</v>
      </c>
      <c r="O4">
        <f>I4*0.15</f>
        <v>0</v>
      </c>
      <c r="P4">
        <f>ROUND(N4+O4,0)</f>
        <v>31</v>
      </c>
    </row>
    <row r="5" spans="1:16" x14ac:dyDescent="0.25">
      <c r="A5" s="12" t="s">
        <v>317</v>
      </c>
      <c r="B5" s="12">
        <v>3</v>
      </c>
      <c r="C5" s="13" t="s">
        <v>318</v>
      </c>
      <c r="D5" s="14">
        <v>90</v>
      </c>
      <c r="E5" s="14">
        <v>74</v>
      </c>
      <c r="F5" s="15"/>
      <c r="G5" s="14"/>
      <c r="H5" s="14"/>
      <c r="I5" s="14"/>
      <c r="J5" s="14"/>
      <c r="M5" s="11">
        <f>D5+E5+F5+G5+H5</f>
        <v>164</v>
      </c>
      <c r="N5">
        <f>M5*0.17</f>
        <v>27.880000000000003</v>
      </c>
      <c r="O5">
        <f>I5*0.15</f>
        <v>0</v>
      </c>
      <c r="P5">
        <f>ROUND(N5+O5,0)</f>
        <v>28</v>
      </c>
    </row>
    <row r="6" spans="1:16" x14ac:dyDescent="0.25">
      <c r="A6" s="12" t="s">
        <v>319</v>
      </c>
      <c r="B6" s="12">
        <v>4</v>
      </c>
      <c r="C6" s="13" t="s">
        <v>320</v>
      </c>
      <c r="D6" s="14">
        <v>96</v>
      </c>
      <c r="E6" s="14">
        <v>90</v>
      </c>
      <c r="F6" s="15"/>
      <c r="G6" s="14"/>
      <c r="H6" s="14"/>
      <c r="I6" s="14"/>
      <c r="J6" s="14"/>
      <c r="M6" s="11">
        <f>D6+E6+F6+G6+H6</f>
        <v>186</v>
      </c>
      <c r="N6">
        <f>M6*0.17</f>
        <v>31.62</v>
      </c>
      <c r="O6">
        <f>I6*0.15</f>
        <v>0</v>
      </c>
      <c r="P6">
        <f>ROUND(N6+O6,0)</f>
        <v>32</v>
      </c>
    </row>
    <row r="7" spans="1:16" x14ac:dyDescent="0.25">
      <c r="A7" s="12" t="s">
        <v>321</v>
      </c>
      <c r="B7" s="12">
        <v>5</v>
      </c>
      <c r="C7" s="13" t="s">
        <v>322</v>
      </c>
      <c r="D7" s="14">
        <v>93</v>
      </c>
      <c r="E7" s="14">
        <v>88</v>
      </c>
      <c r="F7" s="15"/>
      <c r="G7" s="14"/>
      <c r="H7" s="14"/>
      <c r="I7" s="14"/>
      <c r="J7" s="14"/>
      <c r="M7" s="11">
        <f>D7+E7+F7+G7+H7</f>
        <v>181</v>
      </c>
      <c r="N7">
        <f>M7*0.17</f>
        <v>30.770000000000003</v>
      </c>
      <c r="O7">
        <f>I7*0.15</f>
        <v>0</v>
      </c>
      <c r="P7">
        <f>ROUND(N7+O7,0)</f>
        <v>31</v>
      </c>
    </row>
    <row r="8" spans="1:16" x14ac:dyDescent="0.25">
      <c r="A8" s="12" t="s">
        <v>323</v>
      </c>
      <c r="B8" s="12">
        <v>6</v>
      </c>
      <c r="C8" s="13" t="s">
        <v>324</v>
      </c>
      <c r="D8" s="14">
        <v>94</v>
      </c>
      <c r="E8" s="14">
        <v>85</v>
      </c>
      <c r="F8" s="15"/>
      <c r="G8" s="14"/>
      <c r="H8" s="14"/>
      <c r="I8" s="14"/>
      <c r="J8" s="14"/>
      <c r="M8" s="11">
        <f>D8+E8+F8+G8+H8</f>
        <v>179</v>
      </c>
      <c r="N8">
        <f>M8*0.17</f>
        <v>30.430000000000003</v>
      </c>
      <c r="O8">
        <f>I8*0.15</f>
        <v>0</v>
      </c>
      <c r="P8">
        <f>ROUND(N8+O8,0)</f>
        <v>30</v>
      </c>
    </row>
    <row r="9" spans="1:16" x14ac:dyDescent="0.25">
      <c r="A9" s="12" t="s">
        <v>325</v>
      </c>
      <c r="B9" s="12">
        <v>7</v>
      </c>
      <c r="C9" s="13" t="s">
        <v>326</v>
      </c>
      <c r="D9" s="14">
        <v>94</v>
      </c>
      <c r="E9" s="14">
        <v>86</v>
      </c>
      <c r="F9" s="15"/>
      <c r="G9" s="14"/>
      <c r="H9" s="14"/>
      <c r="I9" s="14"/>
      <c r="J9" s="14"/>
      <c r="M9" s="11">
        <f>D9+E9+F9+G9+H9</f>
        <v>180</v>
      </c>
      <c r="N9">
        <f>M9*0.17</f>
        <v>30.6</v>
      </c>
      <c r="O9">
        <f>I9*0.15</f>
        <v>0</v>
      </c>
      <c r="P9">
        <f>ROUND(N9+O9,0)</f>
        <v>31</v>
      </c>
    </row>
    <row r="10" spans="1:16" x14ac:dyDescent="0.25">
      <c r="A10" s="12" t="s">
        <v>327</v>
      </c>
      <c r="B10" s="12">
        <v>8</v>
      </c>
      <c r="C10" s="13" t="s">
        <v>328</v>
      </c>
      <c r="D10" s="14">
        <v>99</v>
      </c>
      <c r="E10" s="14">
        <v>98</v>
      </c>
      <c r="F10" s="15"/>
      <c r="G10" s="14"/>
      <c r="H10" s="14"/>
      <c r="I10" s="14"/>
      <c r="J10" s="14"/>
      <c r="M10" s="11">
        <f>D10+E10+F10+G10+H10</f>
        <v>197</v>
      </c>
      <c r="N10">
        <f>M10*0.17</f>
        <v>33.49</v>
      </c>
      <c r="O10">
        <f>I10*0.15</f>
        <v>0</v>
      </c>
      <c r="P10">
        <f>ROUND(N10+O10,0)</f>
        <v>33</v>
      </c>
    </row>
    <row r="11" spans="1:16" x14ac:dyDescent="0.25">
      <c r="A11" s="12" t="s">
        <v>329</v>
      </c>
      <c r="B11" s="12">
        <v>9</v>
      </c>
      <c r="C11" s="13" t="s">
        <v>330</v>
      </c>
      <c r="D11" s="14">
        <v>97</v>
      </c>
      <c r="E11" s="14">
        <v>95</v>
      </c>
      <c r="F11" s="15"/>
      <c r="G11" s="14"/>
      <c r="H11" s="14"/>
      <c r="I11" s="14"/>
      <c r="J11" s="14"/>
      <c r="M11" s="11">
        <f>D11+E11+F11+G11+H11</f>
        <v>192</v>
      </c>
      <c r="N11">
        <f>M11*0.17</f>
        <v>32.64</v>
      </c>
      <c r="O11">
        <f>I11*0.15</f>
        <v>0</v>
      </c>
      <c r="P11">
        <f>ROUND(N11+O11,0)</f>
        <v>33</v>
      </c>
    </row>
    <row r="12" spans="1:16" x14ac:dyDescent="0.25">
      <c r="A12" s="12" t="s">
        <v>331</v>
      </c>
      <c r="B12" s="12">
        <v>10</v>
      </c>
      <c r="C12" s="13" t="s">
        <v>332</v>
      </c>
      <c r="D12" s="14">
        <v>85</v>
      </c>
      <c r="E12" s="14">
        <v>83</v>
      </c>
      <c r="F12" s="15"/>
      <c r="G12" s="14"/>
      <c r="H12" s="14"/>
      <c r="I12" s="14"/>
      <c r="J12" s="14"/>
      <c r="M12" s="11">
        <f>D12+E12+F12+G12+H12</f>
        <v>168</v>
      </c>
      <c r="N12">
        <f>M12*0.17</f>
        <v>28.560000000000002</v>
      </c>
      <c r="O12">
        <f>I12*0.15</f>
        <v>0</v>
      </c>
      <c r="P12">
        <f>ROUND(N12+O12,0)</f>
        <v>29</v>
      </c>
    </row>
    <row r="13" spans="1:16" x14ac:dyDescent="0.25">
      <c r="A13" s="12" t="s">
        <v>333</v>
      </c>
      <c r="B13" s="12">
        <v>11</v>
      </c>
      <c r="C13" s="13" t="s">
        <v>334</v>
      </c>
      <c r="D13" s="14">
        <v>99</v>
      </c>
      <c r="E13" s="14">
        <v>99</v>
      </c>
      <c r="F13" s="15"/>
      <c r="G13" s="14"/>
      <c r="H13" s="14"/>
      <c r="I13" s="14"/>
      <c r="J13" s="14"/>
      <c r="M13" s="11">
        <f>D13+E13+F13+G13+H13</f>
        <v>198</v>
      </c>
      <c r="N13">
        <f>M13*0.17</f>
        <v>33.660000000000004</v>
      </c>
      <c r="O13">
        <f>I13*0.15</f>
        <v>0</v>
      </c>
      <c r="P13">
        <f>ROUND(N13+O13,0)</f>
        <v>34</v>
      </c>
    </row>
    <row r="14" spans="1:16" x14ac:dyDescent="0.25">
      <c r="A14" s="12" t="s">
        <v>335</v>
      </c>
      <c r="B14" s="12">
        <v>12</v>
      </c>
      <c r="C14" s="13" t="s">
        <v>336</v>
      </c>
      <c r="D14" s="14">
        <v>99</v>
      </c>
      <c r="E14" s="14">
        <v>100</v>
      </c>
      <c r="F14" s="15"/>
      <c r="G14" s="14"/>
      <c r="H14" s="14"/>
      <c r="I14" s="14"/>
      <c r="J14" s="14"/>
      <c r="M14" s="11">
        <f>D14+E14+F14+G14+H14</f>
        <v>199</v>
      </c>
      <c r="N14">
        <f>M14*0.17</f>
        <v>33.830000000000005</v>
      </c>
      <c r="O14">
        <f>I14*0.15</f>
        <v>0</v>
      </c>
      <c r="P14">
        <f>ROUND(N14+O14,0)</f>
        <v>34</v>
      </c>
    </row>
    <row r="15" spans="1:16" x14ac:dyDescent="0.25">
      <c r="A15" s="12" t="s">
        <v>337</v>
      </c>
      <c r="B15" s="12">
        <v>13</v>
      </c>
      <c r="C15" s="13" t="s">
        <v>338</v>
      </c>
      <c r="D15" s="14">
        <v>98</v>
      </c>
      <c r="E15" s="14">
        <v>99</v>
      </c>
      <c r="F15" s="15"/>
      <c r="G15" s="14"/>
      <c r="H15" s="14"/>
      <c r="I15" s="14"/>
      <c r="J15" s="14"/>
      <c r="M15" s="11">
        <f>D15+E15+F15+G15+H15</f>
        <v>197</v>
      </c>
      <c r="N15">
        <f>M15*0.17</f>
        <v>33.49</v>
      </c>
      <c r="O15">
        <f>I15*0.15</f>
        <v>0</v>
      </c>
      <c r="P15">
        <f>ROUND(N15+O15,0)</f>
        <v>33</v>
      </c>
    </row>
    <row r="16" spans="1:16" x14ac:dyDescent="0.25">
      <c r="A16" s="12" t="s">
        <v>339</v>
      </c>
      <c r="B16" s="12">
        <v>14</v>
      </c>
      <c r="C16" s="13" t="s">
        <v>340</v>
      </c>
      <c r="D16" s="14">
        <v>98</v>
      </c>
      <c r="E16" s="14">
        <v>96</v>
      </c>
      <c r="F16" s="15"/>
      <c r="G16" s="14"/>
      <c r="H16" s="14"/>
      <c r="I16" s="14"/>
      <c r="J16" s="14"/>
      <c r="M16" s="11">
        <f>D16+E16+F16+G16+H16</f>
        <v>194</v>
      </c>
      <c r="N16">
        <f>M16*0.17</f>
        <v>32.980000000000004</v>
      </c>
      <c r="O16">
        <f>I16*0.15</f>
        <v>0</v>
      </c>
      <c r="P16">
        <f>ROUND(N16+O16,0)</f>
        <v>33</v>
      </c>
    </row>
    <row r="17" spans="1:16" x14ac:dyDescent="0.25">
      <c r="A17" s="12" t="s">
        <v>341</v>
      </c>
      <c r="B17" s="12">
        <v>15</v>
      </c>
      <c r="C17" s="13" t="s">
        <v>342</v>
      </c>
      <c r="D17" s="14">
        <v>91</v>
      </c>
      <c r="E17" s="14">
        <v>75</v>
      </c>
      <c r="F17" s="15"/>
      <c r="G17" s="14"/>
      <c r="H17" s="14"/>
      <c r="I17" s="14"/>
      <c r="J17" s="14"/>
      <c r="M17" s="11">
        <f>D17+E17+F17+G17+H17</f>
        <v>166</v>
      </c>
      <c r="N17">
        <f>M17*0.17</f>
        <v>28.220000000000002</v>
      </c>
      <c r="O17">
        <f>I17*0.15</f>
        <v>0</v>
      </c>
      <c r="P17">
        <f>ROUND(N17+O17,0)</f>
        <v>28</v>
      </c>
    </row>
    <row r="18" spans="1:16" x14ac:dyDescent="0.25">
      <c r="A18" s="12" t="s">
        <v>343</v>
      </c>
      <c r="B18" s="12">
        <v>16</v>
      </c>
      <c r="C18" s="13" t="s">
        <v>344</v>
      </c>
      <c r="D18" s="14">
        <v>100</v>
      </c>
      <c r="E18" s="14">
        <v>100</v>
      </c>
      <c r="F18" s="15"/>
      <c r="G18" s="14"/>
      <c r="H18" s="14"/>
      <c r="I18" s="14"/>
      <c r="J18" s="14"/>
      <c r="M18" s="11">
        <f>D18+E18+F18+G18+H18</f>
        <v>200</v>
      </c>
      <c r="N18">
        <f>M18*0.17</f>
        <v>34</v>
      </c>
      <c r="O18">
        <f>I18*0.15</f>
        <v>0</v>
      </c>
      <c r="P18">
        <f>ROUND(N18+O18,0)</f>
        <v>34</v>
      </c>
    </row>
    <row r="19" spans="1:16" x14ac:dyDescent="0.25">
      <c r="A19" s="12" t="s">
        <v>345</v>
      </c>
      <c r="B19" s="12">
        <v>17</v>
      </c>
      <c r="C19" s="13" t="s">
        <v>346</v>
      </c>
      <c r="D19" s="14">
        <v>92</v>
      </c>
      <c r="E19" s="14">
        <v>90</v>
      </c>
      <c r="F19" s="15"/>
      <c r="G19" s="14"/>
      <c r="H19" s="14"/>
      <c r="I19" s="14"/>
      <c r="J19" s="14"/>
      <c r="M19" s="11">
        <f>D19+E19+F19+G19+H19</f>
        <v>182</v>
      </c>
      <c r="N19">
        <f>M19*0.17</f>
        <v>30.94</v>
      </c>
      <c r="O19">
        <f>I19*0.15</f>
        <v>0</v>
      </c>
      <c r="P19">
        <f>ROUND(N19+O19,0)</f>
        <v>31</v>
      </c>
    </row>
    <row r="20" spans="1:16" x14ac:dyDescent="0.25">
      <c r="A20" s="12" t="s">
        <v>347</v>
      </c>
      <c r="B20" s="12">
        <v>18</v>
      </c>
      <c r="C20" s="13" t="s">
        <v>348</v>
      </c>
      <c r="D20" s="14">
        <v>94</v>
      </c>
      <c r="E20" s="14">
        <v>78</v>
      </c>
      <c r="F20" s="15"/>
      <c r="G20" s="14"/>
      <c r="H20" s="14"/>
      <c r="I20" s="14"/>
      <c r="J20" s="14"/>
      <c r="M20" s="11">
        <f>D20+E20+F20+G20+H20</f>
        <v>172</v>
      </c>
      <c r="N20">
        <f>M20*0.17</f>
        <v>29.240000000000002</v>
      </c>
      <c r="O20">
        <f>I20*0.15</f>
        <v>0</v>
      </c>
      <c r="P20">
        <f>ROUND(N20+O20,0)</f>
        <v>29</v>
      </c>
    </row>
    <row r="21" spans="1:16" x14ac:dyDescent="0.25">
      <c r="A21" s="12" t="s">
        <v>349</v>
      </c>
      <c r="B21" s="12">
        <v>19</v>
      </c>
      <c r="C21" s="13" t="s">
        <v>350</v>
      </c>
      <c r="D21" s="14">
        <v>97</v>
      </c>
      <c r="E21" s="14">
        <v>98</v>
      </c>
      <c r="F21" s="15"/>
      <c r="G21" s="14"/>
      <c r="H21" s="14"/>
      <c r="I21" s="14"/>
      <c r="J21" s="14"/>
      <c r="M21" s="11">
        <f>D21+E21+F21+G21+H21</f>
        <v>195</v>
      </c>
      <c r="N21">
        <f>M21*0.17</f>
        <v>33.150000000000006</v>
      </c>
      <c r="O21">
        <f>I21*0.15</f>
        <v>0</v>
      </c>
      <c r="P21">
        <f>ROUND(N21+O21,0)</f>
        <v>33</v>
      </c>
    </row>
    <row r="22" spans="1:16" x14ac:dyDescent="0.25">
      <c r="A22" s="12" t="s">
        <v>351</v>
      </c>
      <c r="B22" s="12">
        <v>20</v>
      </c>
      <c r="C22" s="13" t="s">
        <v>352</v>
      </c>
      <c r="D22" s="14">
        <v>99</v>
      </c>
      <c r="E22" s="14">
        <v>91</v>
      </c>
      <c r="F22" s="15"/>
      <c r="G22" s="14"/>
      <c r="H22" s="14"/>
      <c r="I22" s="14"/>
      <c r="J22" s="14"/>
      <c r="M22" s="11">
        <f>D22+E22+F22+G22+H22</f>
        <v>190</v>
      </c>
      <c r="N22">
        <f>M22*0.17</f>
        <v>32.300000000000004</v>
      </c>
      <c r="O22">
        <f>I22*0.15</f>
        <v>0</v>
      </c>
      <c r="P22">
        <f>ROUND(N22+O22,0)</f>
        <v>32</v>
      </c>
    </row>
    <row r="23" spans="1:16" x14ac:dyDescent="0.25">
      <c r="A23" s="12" t="s">
        <v>353</v>
      </c>
      <c r="B23" s="12">
        <v>21</v>
      </c>
      <c r="C23" s="13" t="s">
        <v>354</v>
      </c>
      <c r="D23" s="14">
        <v>98</v>
      </c>
      <c r="E23" s="14">
        <v>99</v>
      </c>
      <c r="F23" s="15"/>
      <c r="G23" s="14"/>
      <c r="H23" s="14"/>
      <c r="I23" s="14"/>
      <c r="J23" s="14"/>
      <c r="M23" s="11">
        <f>D23+E23+F23+G23+H23</f>
        <v>197</v>
      </c>
      <c r="N23">
        <f>M23*0.17</f>
        <v>33.49</v>
      </c>
      <c r="O23">
        <f>I23*0.15</f>
        <v>0</v>
      </c>
      <c r="P23">
        <f>ROUND(N23+O23,0)</f>
        <v>33</v>
      </c>
    </row>
    <row r="24" spans="1:16" x14ac:dyDescent="0.25">
      <c r="A24" s="12" t="s">
        <v>355</v>
      </c>
      <c r="B24" s="12">
        <v>22</v>
      </c>
      <c r="C24" s="13" t="s">
        <v>356</v>
      </c>
      <c r="D24" s="14">
        <v>99</v>
      </c>
      <c r="E24" s="14">
        <v>95</v>
      </c>
      <c r="F24" s="15"/>
      <c r="G24" s="14"/>
      <c r="H24" s="14"/>
      <c r="I24" s="14"/>
      <c r="J24" s="14"/>
      <c r="M24" s="11">
        <f>D24+E24+F24+G24+H24</f>
        <v>194</v>
      </c>
      <c r="N24">
        <f>M24*0.17</f>
        <v>32.980000000000004</v>
      </c>
      <c r="O24">
        <f>I24*0.15</f>
        <v>0</v>
      </c>
      <c r="P24">
        <f>ROUND(N24+O24,0)</f>
        <v>33</v>
      </c>
    </row>
    <row r="25" spans="1:16" x14ac:dyDescent="0.25">
      <c r="A25" s="12" t="s">
        <v>357</v>
      </c>
      <c r="B25" s="12">
        <v>23</v>
      </c>
      <c r="C25" s="13" t="s">
        <v>358</v>
      </c>
      <c r="D25" s="14">
        <v>96</v>
      </c>
      <c r="E25" s="14">
        <v>91</v>
      </c>
      <c r="F25" s="15"/>
      <c r="G25" s="14"/>
      <c r="H25" s="14"/>
      <c r="I25" s="14"/>
      <c r="J25" s="14"/>
      <c r="M25" s="11">
        <f>D25+E25+F25+G25+H25</f>
        <v>187</v>
      </c>
      <c r="N25">
        <f>M25*0.17</f>
        <v>31.790000000000003</v>
      </c>
      <c r="O25">
        <f>I25*0.15</f>
        <v>0</v>
      </c>
      <c r="P25">
        <f>ROUND(N25+O25,0)</f>
        <v>32</v>
      </c>
    </row>
  </sheetData>
  <sheetProtection algorithmName="SHA-512" hashValue="Q5P4J/xD2eEu1OAg9ltedmq6/yqMVOnFmahP2jGsPlVm6fWsLawQdzdmqfFVACnflBEzPvqSuGz52q2VRIB+2g==" saltValue="QsBlzaqi13zo2wskT2nD1w==" spinCount="100000" sheet="1" objects="1" scenarios="1"/>
  <dataValidations count="23">
    <dataValidation type="whole" allowBlank="1" showInputMessage="1" showErrorMessage="1" errorTitle="Valor fuera de rango" error="Ingrese un valor correcto" sqref="F3" xr:uid="{FB733A6F-45E7-44ED-A908-51257592F53C}">
      <formula1>0</formula1>
      <formula2>100</formula2>
    </dataValidation>
    <dataValidation type="whole" allowBlank="1" showInputMessage="1" showErrorMessage="1" errorTitle="Valor fuera de rango" error="Ingrese un valor correcto" sqref="F4" xr:uid="{BA274D9E-73DC-4E87-9278-70A2AC4A58E4}">
      <formula1>0</formula1>
      <formula2>100</formula2>
    </dataValidation>
    <dataValidation type="whole" allowBlank="1" showInputMessage="1" showErrorMessage="1" errorTitle="Valor fuera de rango" error="Ingrese un valor correcto" sqref="F5" xr:uid="{01655E49-DC81-4FE1-851A-2B3541721CD5}">
      <formula1>0</formula1>
      <formula2>100</formula2>
    </dataValidation>
    <dataValidation type="whole" allowBlank="1" showInputMessage="1" showErrorMessage="1" errorTitle="Valor fuera de rango" error="Ingrese un valor correcto" sqref="F6" xr:uid="{5FDAA693-641F-4E05-984F-67C9A06FD2AB}">
      <formula1>0</formula1>
      <formula2>100</formula2>
    </dataValidation>
    <dataValidation type="whole" allowBlank="1" showInputMessage="1" showErrorMessage="1" errorTitle="Valor fuera de rango" error="Ingrese un valor correcto" sqref="F7" xr:uid="{F5338F2A-4E1E-40D4-A88D-842781339745}">
      <formula1>0</formula1>
      <formula2>100</formula2>
    </dataValidation>
    <dataValidation type="whole" allowBlank="1" showInputMessage="1" showErrorMessage="1" errorTitle="Valor fuera de rango" error="Ingrese un valor correcto" sqref="F8" xr:uid="{37C32C26-F54A-4481-8F1D-F4D9F93BBA57}">
      <formula1>0</formula1>
      <formula2>100</formula2>
    </dataValidation>
    <dataValidation type="whole" allowBlank="1" showInputMessage="1" showErrorMessage="1" errorTitle="Valor fuera de rango" error="Ingrese un valor correcto" sqref="F9" xr:uid="{FE4256E3-C960-4721-B155-BF5F431A0D4B}">
      <formula1>0</formula1>
      <formula2>100</formula2>
    </dataValidation>
    <dataValidation type="whole" allowBlank="1" showInputMessage="1" showErrorMessage="1" errorTitle="Valor fuera de rango" error="Ingrese un valor correcto" sqref="F10" xr:uid="{76EDDDD7-7601-4164-821F-F5A277765861}">
      <formula1>0</formula1>
      <formula2>100</formula2>
    </dataValidation>
    <dataValidation type="whole" allowBlank="1" showInputMessage="1" showErrorMessage="1" errorTitle="Valor fuera de rango" error="Ingrese un valor correcto" sqref="F11" xr:uid="{DF00DFBD-E71D-4CBF-8F56-4676E057BE23}">
      <formula1>0</formula1>
      <formula2>100</formula2>
    </dataValidation>
    <dataValidation type="whole" allowBlank="1" showInputMessage="1" showErrorMessage="1" errorTitle="Valor fuera de rango" error="Ingrese un valor correcto" sqref="F12" xr:uid="{739E8D8B-DB36-48C0-A1F6-B0CE40DC3F53}">
      <formula1>0</formula1>
      <formula2>100</formula2>
    </dataValidation>
    <dataValidation type="whole" allowBlank="1" showInputMessage="1" showErrorMessage="1" errorTitle="Valor fuera de rango" error="Ingrese un valor correcto" sqref="F13" xr:uid="{8E07EF1A-2BDB-4B86-A98C-8C78C2D65310}">
      <formula1>0</formula1>
      <formula2>100</formula2>
    </dataValidation>
    <dataValidation type="whole" allowBlank="1" showInputMessage="1" showErrorMessage="1" errorTitle="Valor fuera de rango" error="Ingrese un valor correcto" sqref="F14" xr:uid="{DE5B512E-F8AF-4B4C-86B0-FDA5A6F8E749}">
      <formula1>0</formula1>
      <formula2>100</formula2>
    </dataValidation>
    <dataValidation type="whole" allowBlank="1" showInputMessage="1" showErrorMessage="1" errorTitle="Valor fuera de rango" error="Ingrese un valor correcto" sqref="F15" xr:uid="{7BC99EF0-829F-48A3-A6FE-1921C225DA7B}">
      <formula1>0</formula1>
      <formula2>100</formula2>
    </dataValidation>
    <dataValidation type="whole" allowBlank="1" showInputMessage="1" showErrorMessage="1" errorTitle="Valor fuera de rango" error="Ingrese un valor correcto" sqref="F16" xr:uid="{EF95CA15-0D67-4ED4-AE38-4F45AD0803E0}">
      <formula1>0</formula1>
      <formula2>100</formula2>
    </dataValidation>
    <dataValidation type="whole" allowBlank="1" showInputMessage="1" showErrorMessage="1" errorTitle="Valor fuera de rango" error="Ingrese un valor correcto" sqref="F17" xr:uid="{8120F6E5-DE92-41D8-84F5-7EBBDFD6DB41}">
      <formula1>0</formula1>
      <formula2>100</formula2>
    </dataValidation>
    <dataValidation type="whole" allowBlank="1" showInputMessage="1" showErrorMessage="1" errorTitle="Valor fuera de rango" error="Ingrese un valor correcto" sqref="F18" xr:uid="{A1E55AAA-E74F-42EF-9CF7-0FF11140FF8E}">
      <formula1>0</formula1>
      <formula2>100</formula2>
    </dataValidation>
    <dataValidation type="whole" allowBlank="1" showInputMessage="1" showErrorMessage="1" errorTitle="Valor fuera de rango" error="Ingrese un valor correcto" sqref="F19" xr:uid="{83A0BA04-ABA2-42DC-AD44-99CF1ACDB702}">
      <formula1>0</formula1>
      <formula2>100</formula2>
    </dataValidation>
    <dataValidation type="whole" allowBlank="1" showInputMessage="1" showErrorMessage="1" errorTitle="Valor fuera de rango" error="Ingrese un valor correcto" sqref="F20" xr:uid="{50626E34-9963-43F0-BB8C-52F686EB2C8D}">
      <formula1>0</formula1>
      <formula2>100</formula2>
    </dataValidation>
    <dataValidation type="whole" allowBlank="1" showInputMessage="1" showErrorMessage="1" errorTitle="Valor fuera de rango" error="Ingrese un valor correcto" sqref="F21" xr:uid="{5AB4A0A6-C4ED-47BF-89B7-800142AAED8A}">
      <formula1>0</formula1>
      <formula2>100</formula2>
    </dataValidation>
    <dataValidation type="whole" allowBlank="1" showInputMessage="1" showErrorMessage="1" errorTitle="Valor fuera de rango" error="Ingrese un valor correcto" sqref="F22" xr:uid="{AAE2FDFB-1344-4471-AC05-408018D93C30}">
      <formula1>0</formula1>
      <formula2>100</formula2>
    </dataValidation>
    <dataValidation type="whole" allowBlank="1" showInputMessage="1" showErrorMessage="1" errorTitle="Valor fuera de rango" error="Ingrese un valor correcto" sqref="F23" xr:uid="{9B7573BE-A730-4E73-B133-71C0BE243E66}">
      <formula1>0</formula1>
      <formula2>100</formula2>
    </dataValidation>
    <dataValidation type="whole" allowBlank="1" showInputMessage="1" showErrorMessage="1" errorTitle="Valor fuera de rango" error="Ingrese un valor correcto" sqref="F24" xr:uid="{27BD8805-7972-495F-A39D-028862D6BE28}">
      <formula1>0</formula1>
      <formula2>100</formula2>
    </dataValidation>
    <dataValidation type="whole" allowBlank="1" showInputMessage="1" showErrorMessage="1" errorTitle="Valor fuera de rango" error="Ingrese un valor correcto" sqref="F25" xr:uid="{44A0BDC5-51AE-4C8B-B620-882E5858AC8F}">
      <formula1>0</formula1>
      <formula2>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GRAMM025A</vt:lpstr>
      <vt:lpstr>GRAMM025B</vt:lpstr>
      <vt:lpstr>GRAMM025C</vt:lpstr>
      <vt:lpstr>GRAMM026A</vt:lpstr>
      <vt:lpstr>GRAMM026B</vt:lpstr>
      <vt:lpstr>GRAMM026C</vt:lpstr>
      <vt:lpstr>SPELL025C</vt:lpstr>
      <vt:lpstr>SPELL026C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TechAlvaro</dc:creator>
  <cp:lastModifiedBy>TechAlvaro</cp:lastModifiedBy>
  <dcterms:created xsi:type="dcterms:W3CDTF">2026-06-03T16:23:58Z</dcterms:created>
  <dcterms:modified xsi:type="dcterms:W3CDTF">2026-06-03T16:24:43Z</dcterms:modified>
</cp:coreProperties>
</file>